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E:\SynologyDrive\TARGO\Saint-Anicet\E65-FK7-25-130689_132_route\UDS\PHA627-1 Route 132\"/>
    </mc:Choice>
  </mc:AlternateContent>
  <xr:revisionPtr revIDLastSave="0" documentId="13_ncr:1_{E8FF9B84-5011-4E7A-A043-A38FDAB285FE}" xr6:coauthVersionLast="47" xr6:coauthVersionMax="47" xr10:uidLastSave="{00000000-0000-0000-0000-000000000000}"/>
  <bookViews>
    <workbookView xWindow="14415" yWindow="135" windowWidth="14400" windowHeight="15975" xr2:uid="{00000000-000D-0000-FFFF-FFFF00000000}"/>
  </bookViews>
  <sheets>
    <sheet name="Grille" sheetId="1" r:id="rId1"/>
    <sheet name="Modifications" sheetId="2" state="hidden" r:id="rId2"/>
    <sheet name="Cellules" sheetId="3" r:id="rId3"/>
    <sheet name="Restrictions" sheetId="4" r:id="rId4"/>
    <sheet name="Données" sheetId="5" r:id="rId5"/>
    <sheet name="Ligne de visée" sheetId="6" r:id="rId6"/>
    <sheet name="FAQ" sheetId="7" r:id="rId7"/>
    <sheet name="Tableau 17" sheetId="8" r:id="rId8"/>
    <sheet name="Modèles HQ" sheetId="9" r:id="rId9"/>
  </sheets>
  <definedNames>
    <definedName name="_xlnm.Print_Area" localSheetId="0">Grille!$A$1:$O$66</definedName>
  </definedNames>
  <calcPr calcId="181029"/>
</workbook>
</file>

<file path=xl/calcChain.xml><?xml version="1.0" encoding="utf-8"?>
<calcChain xmlns="http://schemas.openxmlformats.org/spreadsheetml/2006/main">
  <c r="A71" i="1" l="1"/>
  <c r="Q54" i="1"/>
  <c r="Q53" i="1"/>
  <c r="Q52" i="1"/>
  <c r="Q51" i="1"/>
  <c r="Q50" i="1"/>
  <c r="Q49" i="1"/>
  <c r="Q48" i="1"/>
  <c r="Q47" i="1"/>
  <c r="Q46" i="1"/>
  <c r="Q45" i="1"/>
  <c r="C45" i="1"/>
  <c r="F43" i="1"/>
  <c r="AG32" i="1"/>
  <c r="I32" i="1"/>
  <c r="H32" i="1"/>
  <c r="F32" i="1"/>
  <c r="G32" i="1" s="1"/>
  <c r="AG31" i="1"/>
  <c r="I31" i="1"/>
  <c r="H31" i="1"/>
  <c r="G31" i="1"/>
  <c r="F31" i="1"/>
  <c r="AG30" i="1"/>
  <c r="I30" i="1"/>
  <c r="H30" i="1"/>
  <c r="F30" i="1"/>
  <c r="G30" i="1" s="1"/>
  <c r="AG29" i="1"/>
  <c r="I29" i="1"/>
  <c r="H29" i="1"/>
  <c r="G29" i="1"/>
  <c r="F29" i="1"/>
  <c r="AG28" i="1"/>
  <c r="I28" i="1"/>
  <c r="H28" i="1"/>
  <c r="F28" i="1"/>
  <c r="G28" i="1" s="1"/>
  <c r="AG27" i="1"/>
  <c r="I27" i="1"/>
  <c r="H27" i="1"/>
  <c r="G27" i="1"/>
  <c r="F27" i="1"/>
  <c r="O25" i="1"/>
  <c r="N25" i="1"/>
  <c r="K25" i="1"/>
  <c r="C25" i="1"/>
  <c r="B25" i="1"/>
  <c r="A25" i="1"/>
  <c r="D25" i="1" s="1"/>
  <c r="J23" i="1"/>
  <c r="H23" i="1"/>
  <c r="F23" i="1"/>
  <c r="G23" i="1" s="1"/>
  <c r="H22" i="1"/>
  <c r="H21" i="1"/>
  <c r="H20" i="1"/>
  <c r="H19" i="1"/>
  <c r="H18" i="1"/>
  <c r="X16" i="1"/>
  <c r="B71" i="1" s="1"/>
  <c r="H16" i="1"/>
  <c r="H15" i="1"/>
  <c r="H14" i="1"/>
  <c r="G13" i="1"/>
  <c r="E11" i="1"/>
  <c r="C11" i="1"/>
  <c r="B11" i="1"/>
  <c r="D11" i="1" s="1"/>
  <c r="D8" i="1"/>
  <c r="D9" i="1" s="1"/>
  <c r="C9" i="1" s="1"/>
  <c r="I7" i="1"/>
  <c r="H7" i="1"/>
  <c r="H11" i="1" l="1"/>
  <c r="I11" i="1" s="1"/>
  <c r="C71" i="1"/>
  <c r="C24" i="1"/>
</calcChain>
</file>

<file path=xl/sharedStrings.xml><?xml version="1.0" encoding="utf-8"?>
<sst xmlns="http://schemas.openxmlformats.org/spreadsheetml/2006/main" count="1085" uniqueCount="847">
  <si>
    <t>Grille de relevé pour
l'utilisation des structures</t>
  </si>
  <si>
    <t>ANOMALIE À ÉVALUER</t>
  </si>
  <si>
    <t>Validation 
(X non valide)</t>
  </si>
  <si>
    <t>Version : Janvier 2025</t>
  </si>
  <si>
    <t>Travaux:</t>
  </si>
  <si>
    <t>Diam câble ajouté:</t>
  </si>
  <si>
    <t>0.113</t>
  </si>
  <si>
    <t>Référence:</t>
  </si>
  <si>
    <t>E65-FK7-25-130689</t>
  </si>
  <si>
    <t>Révision:</t>
  </si>
  <si>
    <t>Dédagement sol COM</t>
  </si>
  <si>
    <t>N/A</t>
  </si>
  <si>
    <t>No. Poteau:</t>
  </si>
  <si>
    <t>PHA627-1 route 132</t>
  </si>
  <si>
    <t>N° Plan:</t>
  </si>
  <si>
    <t>No civique_Rue:</t>
  </si>
  <si>
    <t>627 route 132</t>
  </si>
  <si>
    <t>Milieux</t>
  </si>
  <si>
    <t>Espace HQ</t>
  </si>
  <si>
    <t>PCR</t>
  </si>
  <si>
    <t>Classe</t>
  </si>
  <si>
    <t>Implantation</t>
  </si>
  <si>
    <t>BT p/r sol</t>
  </si>
  <si>
    <t>Nouveau</t>
  </si>
  <si>
    <t>Existant</t>
  </si>
  <si>
    <t>Loc. T/Cable</t>
  </si>
  <si>
    <t>Du haut</t>
  </si>
  <si>
    <t>Non</t>
  </si>
  <si>
    <t>Milieu</t>
  </si>
  <si>
    <t>Poteau :</t>
  </si>
  <si>
    <t>Longueur</t>
  </si>
  <si>
    <t>Inspecté:</t>
  </si>
  <si>
    <t>No. Parc:</t>
  </si>
  <si>
    <t>Résid./Indus. léger Avant-lot</t>
  </si>
  <si>
    <t>6m25</t>
  </si>
  <si>
    <t>Oui</t>
  </si>
  <si>
    <t>2</t>
  </si>
  <si>
    <t>Année:</t>
  </si>
  <si>
    <t>2025</t>
  </si>
  <si>
    <t>Circonf.(cm)</t>
  </si>
  <si>
    <t>95</t>
  </si>
  <si>
    <t>Code à barre:</t>
  </si>
  <si>
    <t>EU3M6Y</t>
  </si>
  <si>
    <t>Résid./Indus. léger Arrière-lot</t>
  </si>
  <si>
    <t>Endommagée</t>
  </si>
  <si>
    <t>Client Avant-lot</t>
  </si>
  <si>
    <t>Marquage p/r sol (m):</t>
  </si>
  <si>
    <t>Contrat:</t>
  </si>
  <si>
    <t>Proprio/poteau:</t>
  </si>
  <si>
    <t>HQ</t>
  </si>
  <si>
    <t>Cie en UC:</t>
  </si>
  <si>
    <t>Industriel Lourd</t>
  </si>
  <si>
    <t>Penta</t>
  </si>
  <si>
    <t>Marquage p/r sol selon Norme:</t>
  </si>
  <si>
    <t>Zone HQ
Norme</t>
  </si>
  <si>
    <t>Instructions pour compléter la grille:</t>
  </si>
  <si>
    <t>Rural sans Chemin</t>
  </si>
  <si>
    <t>Lâche</t>
  </si>
  <si>
    <t>CCA</t>
  </si>
  <si>
    <t>Différence:</t>
  </si>
  <si>
    <t>Compléter les cases foncées pour toutes les demandes.
Les cases pâles doivent être complétées selon le requis de la demande et la situation terrain.</t>
  </si>
  <si>
    <t>Rural Chemin</t>
  </si>
  <si>
    <t>Branch.</t>
  </si>
  <si>
    <t>Autre</t>
  </si>
  <si>
    <t>Top (m)</t>
  </si>
  <si>
    <t>Poteau hors sol</t>
  </si>
  <si>
    <t>Norme</t>
  </si>
  <si>
    <t>Différence</t>
  </si>
  <si>
    <t>attaches</t>
  </si>
  <si>
    <t>sol</t>
  </si>
  <si>
    <t>Réel</t>
  </si>
  <si>
    <t>Diff.</t>
  </si>
  <si>
    <t>Monophasé</t>
  </si>
  <si>
    <t>(pi)</t>
  </si>
  <si>
    <t>Client Arrière-lot</t>
  </si>
  <si>
    <t>Triphasé</t>
  </si>
  <si>
    <t>Haubanage urbain</t>
  </si>
  <si>
    <t>Biterne</t>
  </si>
  <si>
    <t>MT_sol (m)</t>
  </si>
  <si>
    <t>Nb Phase</t>
  </si>
  <si>
    <t>Conducteur</t>
  </si>
  <si>
    <t>Dérivation</t>
  </si>
  <si>
    <t>Du top</t>
  </si>
  <si>
    <t>Angle de la ligne:</t>
  </si>
  <si>
    <t>Haubanage rural</t>
  </si>
  <si>
    <t>triphasé</t>
  </si>
  <si>
    <t>477 MCM</t>
  </si>
  <si>
    <t>IRD (LCLCL):</t>
  </si>
  <si>
    <t>Fossé:</t>
  </si>
  <si>
    <t>Transformateur(s):</t>
  </si>
  <si>
    <t>Aucun</t>
  </si>
  <si>
    <t>Espacement:</t>
  </si>
  <si>
    <t>&gt; 300</t>
  </si>
  <si>
    <t>%rupt.</t>
  </si>
  <si>
    <t>Autre appareil:</t>
  </si>
  <si>
    <t>LAS Réseau:</t>
  </si>
  <si>
    <t>Long</t>
  </si>
  <si>
    <t>Proprio =</t>
  </si>
  <si>
    <t>Insc.base(m):</t>
  </si>
  <si>
    <t>&lt; 300</t>
  </si>
  <si>
    <t>BT_sol (m)</t>
  </si>
  <si>
    <t>Visée</t>
  </si>
  <si>
    <t>Gradation:</t>
  </si>
  <si>
    <t>Traverse:</t>
  </si>
  <si>
    <t>Normale</t>
  </si>
  <si>
    <t>Lampadaire:</t>
  </si>
  <si>
    <t>Luminaire déco:</t>
  </si>
  <si>
    <t>Bell</t>
  </si>
  <si>
    <t>HQ Telecom</t>
  </si>
  <si>
    <t>LAS client</t>
  </si>
  <si>
    <t>Cabinet:</t>
  </si>
  <si>
    <t>Tangent</t>
  </si>
  <si>
    <t>Télébec</t>
  </si>
  <si>
    <t>Montage HQ:</t>
  </si>
  <si>
    <t>Fin course</t>
  </si>
  <si>
    <t>Réseau:</t>
  </si>
  <si>
    <t>Régulier</t>
  </si>
  <si>
    <t>Telus</t>
  </si>
  <si>
    <t>Bell Aliant</t>
  </si>
  <si>
    <t>Portée lâche:</t>
  </si>
  <si>
    <t>M.A.L.T:</t>
  </si>
  <si>
    <t>De coin</t>
  </si>
  <si>
    <t>No. 1</t>
  </si>
  <si>
    <t>Télebec</t>
  </si>
  <si>
    <t>Oui: 5º à 10º</t>
  </si>
  <si>
    <t>Portée précédente</t>
  </si>
  <si>
    <t>Portée suivante</t>
  </si>
  <si>
    <t>Intersection</t>
  </si>
  <si>
    <t>Bell/Fil service</t>
  </si>
  <si>
    <t>No. 2</t>
  </si>
  <si>
    <t>Oui: + de 10º</t>
  </si>
  <si>
    <t>2/0 ACSR</t>
  </si>
  <si>
    <t>Plaque d'appui:</t>
  </si>
  <si>
    <t>Télébec/Fil</t>
  </si>
  <si>
    <t>Type Appareil =</t>
  </si>
  <si>
    <t>No. 3</t>
  </si>
  <si>
    <t>Beanfield M.</t>
  </si>
  <si>
    <t>1-Sans travaux</t>
  </si>
  <si>
    <t>Esp. BT-COM</t>
  </si>
  <si>
    <t>Requis</t>
  </si>
  <si>
    <t>Courroie</t>
  </si>
  <si>
    <t>Max.</t>
  </si>
  <si>
    <t>Dégagement: Expl | CSA</t>
  </si>
  <si>
    <t>Branchement</t>
  </si>
  <si>
    <t>Telus/Fil</t>
  </si>
  <si>
    <t>Régulateur</t>
  </si>
  <si>
    <t>No. 4</t>
  </si>
  <si>
    <t>CCAP</t>
  </si>
  <si>
    <t>2-Anomalie à évaluer</t>
  </si>
  <si>
    <t>Moins de 20%</t>
  </si>
  <si>
    <t>↓ 60% ↓</t>
  </si>
  <si>
    <t>Haubanage</t>
  </si>
  <si>
    <t>Non lisible</t>
  </si>
  <si>
    <t>Nb de transfo =</t>
  </si>
  <si>
    <t>Sectionneur</t>
  </si>
  <si>
    <t>No. 5</t>
  </si>
  <si>
    <t>Cogeco</t>
  </si>
  <si>
    <t>3-Avec travaux / ingénierie</t>
  </si>
  <si>
    <t>Plus de 20%</t>
  </si>
  <si>
    <t>dégagement</t>
  </si>
  <si>
    <t>COM_sol (m)</t>
  </si>
  <si>
    <t>Proprio</t>
  </si>
  <si>
    <t>Toron</t>
  </si>
  <si>
    <t>Top</t>
  </si>
  <si>
    <t>Esp.</t>
  </si>
  <si>
    <t>Diam Tot</t>
  </si>
  <si>
    <t>Nb</t>
  </si>
  <si>
    <t>% rupt.</t>
  </si>
  <si>
    <t>Dégagement</t>
  </si>
  <si>
    <t>Ancre</t>
  </si>
  <si>
    <t>Vertical</t>
  </si>
  <si>
    <t>10 kVA</t>
  </si>
  <si>
    <t>Condensateur</t>
  </si>
  <si>
    <t>No. 6</t>
  </si>
  <si>
    <t>Comm. Sco.</t>
  </si>
  <si>
    <t>4-Équipement</t>
  </si>
  <si>
    <t>Fiss. Import.</t>
  </si>
  <si>
    <t>Non requis</t>
  </si>
  <si>
    <t>Targo</t>
  </si>
  <si>
    <t>25 kVA</t>
  </si>
  <si>
    <t>Coupe circuit</t>
  </si>
  <si>
    <t>No. 7</t>
  </si>
  <si>
    <t>Cooptel</t>
  </si>
  <si>
    <t>5-Souterrain</t>
  </si>
  <si>
    <t>Rempl.Urgent</t>
  </si>
  <si>
    <t>&lt; 2,5</t>
  </si>
  <si>
    <t>50 kVA</t>
  </si>
  <si>
    <t>CVNQ</t>
  </si>
  <si>
    <t>6-</t>
  </si>
  <si>
    <t>Bon état</t>
  </si>
  <si>
    <t>75 kVA</t>
  </si>
  <si>
    <t>Nb de conducteurs BT (attaches)</t>
  </si>
  <si>
    <t>Nb côté BT</t>
  </si>
  <si>
    <t>Nb opposé BT</t>
  </si>
  <si>
    <t>Plusieurs</t>
  </si>
  <si>
    <t>Termaco</t>
  </si>
  <si>
    <t>IHR</t>
  </si>
  <si>
    <t>Tige extention</t>
  </si>
  <si>
    <t>100 kVA</t>
  </si>
  <si>
    <t>CPN</t>
  </si>
  <si>
    <t>Maskicom</t>
  </si>
  <si>
    <t>Sortie+50cm</t>
  </si>
  <si>
    <t>Autoroute</t>
  </si>
  <si>
    <t>167 kVA</t>
  </si>
  <si>
    <t>Nb de conduits =</t>
  </si>
  <si>
    <t>Boite inter.</t>
  </si>
  <si>
    <t>Rogers</t>
  </si>
  <si>
    <t>Enterrée</t>
  </si>
  <si>
    <t>Voie férrée</t>
  </si>
  <si>
    <t>Sogetel</t>
  </si>
  <si>
    <t>OK</t>
  </si>
  <si>
    <t xml:space="preserve">Poteau à remplacer: </t>
  </si>
  <si>
    <t>Ordre haubans et ancres
indiqué à partir du poteau</t>
  </si>
  <si>
    <t>Compléter pour dossier avec ingénierie par le locataire
et pour ancre avec anomalie selon cellule C41</t>
  </si>
  <si>
    <t>Navigable</t>
  </si>
  <si>
    <t>Videotron</t>
  </si>
  <si>
    <t>Aucune</t>
  </si>
  <si>
    <t>Anomalies à corriger/Travaux à réaliser</t>
  </si>
  <si>
    <t>Zayo</t>
  </si>
  <si>
    <t>Anomalies/Travaux</t>
  </si>
  <si>
    <t>↓ Si Oui ↓</t>
  </si>
  <si>
    <t>Sol classe:</t>
  </si>
  <si>
    <t>Poteau endom. à remplacer</t>
  </si>
  <si>
    <t>Anomalie</t>
  </si>
  <si>
    <t>Capacité (tabl. 5):</t>
  </si>
  <si>
    <t>Poteau classe+ si remplacé</t>
  </si>
  <si>
    <t>2 ACSR</t>
  </si>
  <si>
    <t>6m OK</t>
  </si>
  <si>
    <t>10 Hélice</t>
  </si>
  <si>
    <t>2 AR</t>
  </si>
  <si>
    <t>Non visible</t>
  </si>
  <si>
    <t>Poteau incliné à redresser</t>
  </si>
  <si>
    <t>1er hauban:</t>
  </si>
  <si>
    <t>Robuste</t>
  </si>
  <si>
    <t>6m / Interfère</t>
  </si>
  <si>
    <t>14 Hélice</t>
  </si>
  <si>
    <t>2/0 AR</t>
  </si>
  <si>
    <t>Hauban à réparer</t>
  </si>
  <si>
    <t>2e hauban:</t>
  </si>
  <si>
    <t>3/0 Al</t>
  </si>
  <si>
    <t>10m OK</t>
  </si>
  <si>
    <t>256 po2</t>
  </si>
  <si>
    <t>477 AL</t>
  </si>
  <si>
    <t>FO</t>
  </si>
  <si>
    <t>État de l'ancre</t>
  </si>
  <si>
    <t>Sans anomalie</t>
  </si>
  <si>
    <t>3e hauban:</t>
  </si>
  <si>
    <t>Toron existant</t>
  </si>
  <si>
    <t>Ex/rue</t>
  </si>
  <si>
    <t>300 MCM</t>
  </si>
  <si>
    <t>10m / Interfère</t>
  </si>
  <si>
    <t>400 po2</t>
  </si>
  <si>
    <t>477 REC</t>
  </si>
  <si>
    <t>Coax</t>
  </si>
  <si>
    <t>Basse tension à remonter</t>
  </si>
  <si>
    <t>Travaux</t>
  </si>
  <si>
    <t>4e hauban:</t>
  </si>
  <si>
    <t>Nouveau toron</t>
  </si>
  <si>
    <t>Ex/client</t>
  </si>
  <si>
    <t>16m OK</t>
  </si>
  <si>
    <t>6M</t>
  </si>
  <si>
    <t>900 po2</t>
  </si>
  <si>
    <t>TX 2/0</t>
  </si>
  <si>
    <t>Cu</t>
  </si>
  <si>
    <t>Mauvais état</t>
  </si>
  <si>
    <t>Toron à déplacer</t>
  </si>
  <si>
    <t>Diam. de la tige:</t>
  </si>
  <si>
    <t>Équipement</t>
  </si>
  <si>
    <t>Nou/rue</t>
  </si>
  <si>
    <t>Cuivre</t>
  </si>
  <si>
    <t>16m / Interfère</t>
  </si>
  <si>
    <t>10M</t>
  </si>
  <si>
    <t>À roc</t>
  </si>
  <si>
    <t>TX 4/0</t>
  </si>
  <si>
    <t>Multi</t>
  </si>
  <si>
    <t>Enterrée - Mauvais état</t>
  </si>
  <si>
    <t>Ajout d'équipement (Art. 22 ou 23)</t>
  </si>
  <si>
    <t>Nb. de cosses:</t>
  </si>
  <si>
    <t>Nou/client</t>
  </si>
  <si>
    <t/>
  </si>
  <si>
    <t>Haub. tête</t>
  </si>
  <si>
    <t>25m</t>
  </si>
  <si>
    <t>16M</t>
  </si>
  <si>
    <t>2 x 477+N2/0</t>
  </si>
  <si>
    <t>Enterrée - Bon état</t>
  </si>
  <si>
    <t>toron à déplacer</t>
  </si>
  <si>
    <t>À compléter (C46 à C48):</t>
  </si>
  <si>
    <t>Écart (m):</t>
  </si>
  <si>
    <t>A</t>
  </si>
  <si>
    <t>Autres</t>
  </si>
  <si>
    <t>Autoportant OK</t>
  </si>
  <si>
    <t>25M</t>
  </si>
  <si>
    <t>3 x 477</t>
  </si>
  <si>
    <t>Enterrée - État inconnu</t>
  </si>
  <si>
    <t>Indiquer dans les remarques lorsque à 7.6 dépassé</t>
  </si>
  <si>
    <t>Poteau non accessible:</t>
  </si>
  <si>
    <t>Trav avec ing</t>
  </si>
  <si>
    <t>État de l'ancre:</t>
  </si>
  <si>
    <t>B</t>
  </si>
  <si>
    <t>Autoportant / Interfère</t>
  </si>
  <si>
    <t>Endommagé</t>
  </si>
  <si>
    <t>QX 2/0</t>
  </si>
  <si>
    <t>Tige sortie &gt; 50 cm</t>
  </si>
  <si>
    <t>Restrictions:</t>
  </si>
  <si>
    <t>Déviation:</t>
  </si>
  <si>
    <t>C</t>
  </si>
  <si>
    <t>Hauban Tête</t>
  </si>
  <si>
    <t>QX 4/0</t>
  </si>
  <si>
    <t>Poteau non adéquat:</t>
  </si>
  <si>
    <t>Espace disponible:</t>
  </si>
  <si>
    <t>D</t>
  </si>
  <si>
    <t>&lt; 60 %</t>
  </si>
  <si>
    <t>3 x 477+N2/0</t>
  </si>
  <si>
    <t>1 longueur</t>
  </si>
  <si>
    <t>E</t>
  </si>
  <si>
    <t>LAS Client</t>
  </si>
  <si>
    <t>LAS Réseau</t>
  </si>
  <si>
    <t>&gt; 60 %</t>
  </si>
  <si>
    <t>4 x 477</t>
  </si>
  <si>
    <t>2 longueur</t>
  </si>
  <si>
    <t>Sécurité et classe poteau additionnelle</t>
  </si>
  <si>
    <t>↓Si Oui ↓</t>
  </si>
  <si>
    <t>Roc</t>
  </si>
  <si>
    <t>Fil luminaire</t>
  </si>
  <si>
    <t>3 longueur</t>
  </si>
  <si>
    <t>Classe poteau additionnelle:</t>
  </si>
  <si>
    <t>Ligne haute tension:</t>
  </si>
  <si>
    <t>Oui 21 OK</t>
  </si>
  <si>
    <t>Option C4</t>
  </si>
  <si>
    <t>&gt;Exploita.</t>
  </si>
  <si>
    <t>Hauban tête</t>
  </si>
  <si>
    <t>Élagage requis:</t>
  </si>
  <si>
    <t>Spécifique</t>
  </si>
  <si>
    <t>Coordonnées GPS:</t>
  </si>
  <si>
    <t>Oui 21 non OK</t>
  </si>
  <si>
    <t>&gt;CSA</t>
  </si>
  <si>
    <t>Distance d'approche &lt; 3 m:</t>
  </si>
  <si>
    <t>Indiquer appareil de mesure utilisé:</t>
  </si>
  <si>
    <t>Non OK</t>
  </si>
  <si>
    <t>Préciser si les travaux s’adressent à HQ, aux tiers ou aux telcos</t>
  </si>
  <si>
    <t>Inclure une photo couleur de chaque structure en pdf ou jpeg</t>
  </si>
  <si>
    <t>Même long.</t>
  </si>
  <si>
    <t>Même clas.</t>
  </si>
  <si>
    <t>Remarques, explications et croquis:</t>
  </si>
  <si>
    <t>↓ Indiquer dans section "Remarques" les anomalies à corriger ou les travaux requis ↓</t>
  </si>
  <si>
    <t>Installer Nouveau toron Targo XM a xxxxmm de la BT</t>
  </si>
  <si>
    <t>Avec anomalie</t>
  </si>
  <si>
    <t>+ 1 long.</t>
  </si>
  <si>
    <t>+ 1 classe</t>
  </si>
  <si>
    <t>+ 2 long.</t>
  </si>
  <si>
    <t>+ 2 classe</t>
  </si>
  <si>
    <t>Section travaux HQ</t>
  </si>
  <si>
    <t>Analyse de risques favorable :</t>
  </si>
  <si>
    <t>Travaux effecutés par le tiers :</t>
  </si>
  <si>
    <t>Code de travaux :</t>
  </si>
  <si>
    <t>Leica DISTO D5 ou A6</t>
  </si>
  <si>
    <t>+ 3 long.</t>
  </si>
  <si>
    <t>+ 3 classe</t>
  </si>
  <si>
    <t>Avant les TP</t>
  </si>
  <si>
    <t>X</t>
  </si>
  <si>
    <t>Hilti PD42</t>
  </si>
  <si>
    <t>Pendant les TP</t>
  </si>
  <si>
    <t>Perche téléscopique isolée</t>
  </si>
  <si>
    <t>Défavorable</t>
  </si>
  <si>
    <t>600 et 613</t>
  </si>
  <si>
    <t>Approbation Ingénieur :</t>
  </si>
  <si>
    <t>Releveur :</t>
  </si>
  <si>
    <t>Autre (Indiqué modèle dans remarque)</t>
  </si>
  <si>
    <t>Ancre LOC</t>
  </si>
  <si>
    <t>À détailler</t>
  </si>
  <si>
    <t>Nom, date et #OIQ</t>
  </si>
  <si>
    <t>Nom et date</t>
  </si>
  <si>
    <t>Révisé 31 janvier 2025</t>
  </si>
  <si>
    <t>Profondeur</t>
  </si>
  <si>
    <t>&gt; 7,6</t>
  </si>
  <si>
    <t>&gt;60%</t>
  </si>
  <si>
    <t>Date</t>
  </si>
  <si>
    <t>Auteur</t>
  </si>
  <si>
    <t>Cellules visées</t>
  </si>
  <si>
    <t>Modifications</t>
  </si>
  <si>
    <t>SCG</t>
  </si>
  <si>
    <t>AA23@AA28</t>
  </si>
  <si>
    <t>Options, restraint à AA23@AA27</t>
  </si>
  <si>
    <t>H15@H23</t>
  </si>
  <si>
    <t>(il fait le calcul selon la cellule A12 (rien)),    seule H14 fonctionne bien (il prend la donnée de A11)</t>
  </si>
  <si>
    <t>Document</t>
  </si>
  <si>
    <t>Option de calcul automatique (formules)</t>
  </si>
  <si>
    <t>A25</t>
  </si>
  <si>
    <t>Calcul de la zone neutre variable! Formule était : =SI(A27=0;"Indiquer COM";SI(J25=0;"Remplir J25";A23-(SI(J25=6;A32;SI(J25=5;A31;SI(J25=4;A30;SI(J25=3;A29;SI(J25=2;A28;A27))))))))</t>
  </si>
  <si>
    <t>A24</t>
  </si>
  <si>
    <t>Était zone neutre</t>
  </si>
  <si>
    <t>Z17@Z34</t>
  </si>
  <si>
    <t>Liste des locataires</t>
  </si>
  <si>
    <t>I27 @ I32</t>
  </si>
  <si>
    <t>Mise en forme conditionnelle, si négatif rouge, si moins de 300 jaune</t>
  </si>
  <si>
    <t>A11</t>
  </si>
  <si>
    <t>Mise en forme conditionnelle, si différent de plus de 300mm avec marquage, en jaune</t>
  </si>
  <si>
    <t>J27 @ J32</t>
  </si>
  <si>
    <t>Ajout autoportant</t>
  </si>
  <si>
    <t>J11</t>
  </si>
  <si>
    <t>Retrait du poit 3 et 4 de la sans travaux car devenu trop limitatif.</t>
  </si>
  <si>
    <t>C34</t>
  </si>
  <si>
    <t>Retrait de sans ingénierie</t>
  </si>
  <si>
    <t>D42</t>
  </si>
  <si>
    <t>Corrigé pour travaux</t>
  </si>
  <si>
    <t>D43</t>
  </si>
  <si>
    <t>Texte C52</t>
  </si>
  <si>
    <t>Modifié par BG</t>
  </si>
  <si>
    <t>Texte C53</t>
  </si>
  <si>
    <t>C52</t>
  </si>
  <si>
    <t>C53</t>
  </si>
  <si>
    <t>I33</t>
  </si>
  <si>
    <t>Retrait des anciennes options</t>
  </si>
  <si>
    <t>J13 et J14</t>
  </si>
  <si>
    <t>Angle de la ligne</t>
  </si>
  <si>
    <t>O13</t>
  </si>
  <si>
    <t>Retrait de C4 (liste déroulante et message)</t>
  </si>
  <si>
    <t>A27</t>
  </si>
  <si>
    <t>Modification du texte pour toron le plus éloigné du sol</t>
  </si>
  <si>
    <t>A23</t>
  </si>
  <si>
    <t>Modification du texte pour BT la plus près du sol</t>
  </si>
  <si>
    <t>Version 22 mars 2024 corrigé 31 mai</t>
  </si>
  <si>
    <t>J62</t>
  </si>
  <si>
    <t>Ajouter le texte Releveur :</t>
  </si>
  <si>
    <t>C58 @ O58</t>
  </si>
  <si>
    <t>Retrait de la LAS</t>
  </si>
  <si>
    <t>C58</t>
  </si>
  <si>
    <t>Analyse de risques :</t>
  </si>
  <si>
    <t>E58</t>
  </si>
  <si>
    <t>Liste déroulante de choix</t>
  </si>
  <si>
    <t>I58</t>
  </si>
  <si>
    <t>Travaux effectués par le tier :</t>
  </si>
  <si>
    <t>L58</t>
  </si>
  <si>
    <t>M58</t>
  </si>
  <si>
    <t>O58</t>
  </si>
  <si>
    <t>Version 24 janvier 2025</t>
  </si>
  <si>
    <t>D53</t>
  </si>
  <si>
    <t>Retrait ATI</t>
  </si>
  <si>
    <t>MNO5</t>
  </si>
  <si>
    <t>Retrait de la sélection de l'option</t>
  </si>
  <si>
    <t>H58</t>
  </si>
  <si>
    <t>Ajout texte descriptif</t>
  </si>
  <si>
    <t>J9</t>
  </si>
  <si>
    <t>Clarification du requis des cellules pâles.</t>
  </si>
  <si>
    <t>Couleur du remplissage</t>
  </si>
  <si>
    <t>N21</t>
  </si>
  <si>
    <t>Couleur du texte en rouge</t>
  </si>
  <si>
    <t>Cellules</t>
  </si>
  <si>
    <t>Description</t>
  </si>
  <si>
    <t>A 7</t>
  </si>
  <si>
    <t>Milieu
Choisir le milieu correspondant. Art.: 5.1 et tableau 17.</t>
  </si>
  <si>
    <t>Top poteau (m)
Indiquer la hauteur hors sol du poteau.</t>
  </si>
  <si>
    <t>A14 à A16</t>
  </si>
  <si>
    <t>Conducteur MT (m)
Indiquer la hauteur par rapport au sol. Les valeurs SimPAS sont acceptées pour les montages correspondants disponibles.</t>
  </si>
  <si>
    <t>A22 à A18</t>
  </si>
  <si>
    <t>Conducteur BT (m)
Indiquer la hauteur d'attache du conducteur par rapport au sol. La valeur normalisée par milieu est donnée au tableau 17.</t>
  </si>
  <si>
    <t>Zone neutre
Un espacement de 1000 mm min est requis. Si, pour quelques raisons que ce soit, une valeur moindre que 950 mm est présente au poteau au moment de l'intervention du représentant du demandeur, ce dernier doit être informé et est entièrement responsable des conséquences de son installation et de la sécurité de ses travailleurs et/ou entrepreneurs mandatés pour travailler sur ses installations.</t>
  </si>
  <si>
    <t>A27 à A32</t>
  </si>
  <si>
    <t>Hauteur COM
Les hauteurs d'attache p/r au sol de référence sont données au tableau 17. Les espaces entres COM de référence sont donnés à l'article 5.2.</t>
  </si>
  <si>
    <t>C22 à C18</t>
  </si>
  <si>
    <t>Ligne de visée
Indiquer si la flèche du conducteur descend sous la ligne de visée des attaches du COM le plus haut. Flèche maximale. Art.5.2.2.</t>
  </si>
  <si>
    <t>C23</t>
  </si>
  <si>
    <t>C27 à C32</t>
  </si>
  <si>
    <t>Toron
Indiquer si existant (Ex) ou nouveau (Nou) et pour l'avant lot de quel côté du poteau il se trouve. Art.: 14.2.</t>
  </si>
  <si>
    <t>C33</t>
  </si>
  <si>
    <t>Poteau longueur
Indiquer la longeur de remplacement requise selon calculs SimPAS.</t>
  </si>
  <si>
    <t>C36</t>
  </si>
  <si>
    <t>Anomalies
Selon art. 8.4.</t>
  </si>
  <si>
    <t>C37</t>
  </si>
  <si>
    <t>Poteau à remplacer
Selon art. 8.4.1, indiquer si le poteau doit être remplacé.</t>
  </si>
  <si>
    <t>C38</t>
  </si>
  <si>
    <t>Poteau classe +
Classe poteau additionnelle requise selon tableau 1 ou art. 5.3 norme commune.</t>
  </si>
  <si>
    <t>C39</t>
  </si>
  <si>
    <t>Inclinaison degrés
Indiquer si le poteau requiert un redressement selon la norme commune. Art.: 8.4.1 et 15.5 et tableau 27.</t>
  </si>
  <si>
    <t>C40</t>
  </si>
  <si>
    <t>Hauban à réparer
Indiquer hauban à réparer ou manquant (ferrure présente), art.: 8.4.2. Indiquer si protège hauban manquant, art.:10.1.</t>
  </si>
  <si>
    <t>C41</t>
  </si>
  <si>
    <t>Ancrage
Indiquer si ancrage endommagé ou non déterrable ou avec tige d'extension. Art.: 8.4.2. Vérification d'ancre enterrée non requise pour ligne avec angle de 20 deg. et moins et pour dérivation si aucune intervention sur la ligne de dérivation.</t>
  </si>
  <si>
    <t>C42</t>
  </si>
  <si>
    <t>BT à remonter (mm)
Si requis, indiquer la distance requise pour remonter la BT (max = 450 mm). Si + de 2 BT à remonter = Ingénierie. En présence d'un transfo, cette valeur doit être égale ou inférieure à cellule O15 - 100 mm.</t>
  </si>
  <si>
    <t>C43</t>
  </si>
  <si>
    <t>Toron à déplacer
Indiquer, la distance requise de déplacement des torons en place. Montée max = 75 mm. Descente = respect des dégagements. Sinon, indiquer 0.</t>
  </si>
  <si>
    <t>C46</t>
  </si>
  <si>
    <t>Poteau accessible
Indiquer si poteau accessible selon article 22 de la norme commune.</t>
  </si>
  <si>
    <t>C47</t>
  </si>
  <si>
    <t>Restrictions (aucune)
Indiquer si présence de restrictions selon la norme commune. Indiquer le détail des restrictions dans le tableau "Non conformité" à droite. Art.:22.1 et 23.</t>
  </si>
  <si>
    <t>C48</t>
  </si>
  <si>
    <t>Longueur Classe
Indiquer si longueur et classe du poteau adéquate. Art. 22.</t>
  </si>
  <si>
    <t>C51</t>
  </si>
  <si>
    <t>Classe poteau aditionelle
Classe poteau aditionnelle requise selon calcul SimPAS.</t>
  </si>
  <si>
    <t>Élagage
Si uniquement travaux d’élagage requis par des arboriculteurs certifiés pour assurer la sécurité des interventions du demandeur, le demandeur est autonome pour retenir les services d’arboriculteurs certifiés, notamment ceux publiés sur le site de la Société internationale d’arboriculture Québec à siaq.org.
Si l’élagage est requis pour les travaux réalisés par Hydro-Québec, l’indiquer dans la cellule C52. L’élagage sera alors réalisé avec les autres travaux.
Arboriculteurs certifiés réseau requis lorsque:
a)	Travaux d’élagage à proximité d’un réseau moyenne tension ou basse tension non gainée au cours duquel une branche, une bille, un outil, un élément de machinerie ou une personne risque de s’approcher de la ligne électrique à moins de la distance minimale d’approche réglementée (voir réglementation applicable, en général 3m)
b)	Travaux d’élagage en présence d’un réseau BT lorsqu’il y a gaine endommagée ou absente, ou branche/tronc appuyé sur le fil et le faisant dévier</t>
  </si>
  <si>
    <t>Distance d'approche
La configuration électrique permet de réaliser les travaux en conservant une distance d’approche minimale de 3m de la moyenne tension telle que requise par le Code de sécurité des travaux de construction (S-2.2,r.4) ou le Règlement canadien sur la sécurité au travail pour le personnel non qualifié. Si non, le locataire est responsable d’identifier les mesures de sécurité particulières à mettre en place pour respecter la réglementation applicable. Au besoin il peut faire appel au processus de Sécurisation d’un chantier disponible sur le site internet d’Hydro-Québec.</t>
  </si>
  <si>
    <t>D 7</t>
  </si>
  <si>
    <t>Marquage
Mesure à partir de SOUS le marquage.Si effacé, estimer à partir de poteaux adjacents. Si non possible, indiquer la valeur selon la norme (cellule D8). Veuiller indiquer le proprio dans K7. Art.: 9.2.</t>
  </si>
  <si>
    <t>D14 à D16
D18 à D22</t>
  </si>
  <si>
    <t>Portée dérivée
Si dérivée (portée transvesale à la ligne principale), indiquer la portée équivalente. (Choisir lâche, branchement ou la valeur de la portée équivalente (25, 40; 60; 90) le plus près de la portée réelle mesurée)..</t>
  </si>
  <si>
    <t>D23</t>
  </si>
  <si>
    <t>Portée dérivée
Si dérivée (portée transvesale à la ligne principale), indiquer la portée équivalente. (Choisir lâche, branchement ou la valeur de la portée équivalente (25, 40; 60; 90) le plus près de la portée réelle mesurée).</t>
  </si>
  <si>
    <t>D27 à D32</t>
  </si>
  <si>
    <t>Portée dérivée
Si dérivée (portée transvesale à la ligne principale), indiquer la portée réelle mesurée).</t>
  </si>
  <si>
    <t>D33</t>
  </si>
  <si>
    <t>Poteau classe
Indiquer la classe requise selon les calculs SimPAS.</t>
  </si>
  <si>
    <t>H 3</t>
  </si>
  <si>
    <t>Diamètre
Indiquer le diamètre total circonscrit si ajout de plusieurs câbles sur le même toron.</t>
  </si>
  <si>
    <t>H 5</t>
  </si>
  <si>
    <t>Poteau inspecté
Indiquer si présence d'une palque d'inspection du poteau et l'année correspondante. Art.: 15.4 et figure 16.</t>
  </si>
  <si>
    <t>H 7</t>
  </si>
  <si>
    <t>Année poteau
Indiquer l'année du poteau à partir du marquage. Si non visible, l'estimé à partir des poteaux adjacents.</t>
  </si>
  <si>
    <t>H25</t>
  </si>
  <si>
    <t>Courroie
Indiquer la hauteur de la courroie à partir du sol (Donnée facultative, non obligatoire même si la courroie est présente). Art. 7.</t>
  </si>
  <si>
    <t>Analyse de risques favorable
Le Locataire dégage Hydro-Québec de toute responsabilité pour tous dommages de quelque nature qu’ils soient pouvant résulter ou découler directement de la permission de procéder au déploiement avant la réalisation des travaux préparatoires. Le Locataire s’engage à prendre faits et cause pour la Société, ses administrateurs, dirigeants, cadres ou employés, dans toute réclamation ou poursuite pouvant résulter ou découler directement des dommages causés par la permission de procéder au déploiement avant les travaux préparatoires. Le Locataire s’engage à cet égard à indemniser Hydro-Québec en cas de condamnation prononcée contre elle en capital, intérêts, indemnités prévues au Code civil du Québec, frais de justice et d’expertise ou de frais de toute autre nature.</t>
  </si>
  <si>
    <t>J25</t>
  </si>
  <si>
    <t>Câble
Inscrire sur quel toron est installé le nouveau câble.</t>
  </si>
  <si>
    <t>J27 à J32</t>
  </si>
  <si>
    <t>Toron
Pour détails voir art.: 2.10 à 2.12. Indiquer si le toron interfère avec le toron du bas.</t>
  </si>
  <si>
    <t>K 5</t>
  </si>
  <si>
    <t>Circonférence
Indiquer la circonférence si la classe n'est pas disponible.</t>
  </si>
  <si>
    <t>K 7</t>
  </si>
  <si>
    <t>Proprio
Indiquer le proprio du poteau indiquer sur le marquage. Si non disponible indiquer le proprio du parc.</t>
  </si>
  <si>
    <t>K15</t>
  </si>
  <si>
    <t>Classe minimale requise
Voir art. 5.3 pour la classe minimale requise vs transformateur.</t>
  </si>
  <si>
    <t>K17</t>
  </si>
  <si>
    <t>Gradation
Indiquer la gradation p/r au poteau pécédent. Art.: 2.8.</t>
  </si>
  <si>
    <t>K18</t>
  </si>
  <si>
    <t>Lampadaire
Indiquer si présence de lampadaire dans la zone neutre. Art.: 19.1 et figure 21.</t>
  </si>
  <si>
    <t>K19</t>
  </si>
  <si>
    <t>Liaison Aérosouterraine Client
Indiquer le nombre de branchements clients au poteau (conduits). Art.: 21 et figure 23.</t>
  </si>
  <si>
    <t>K21</t>
  </si>
  <si>
    <t>Portée lâche
Indiquer si le poteau est une portée lâche. Art.: 2.3 et annexe 4.</t>
  </si>
  <si>
    <t>K22</t>
  </si>
  <si>
    <t>Portée précédente (m)
Indiquer la longueur de la portée principale précédente seulement.</t>
  </si>
  <si>
    <t>K27 à K32</t>
  </si>
  <si>
    <t>Diamètre (mm)
Indiquer le diamètre total de l'ensemble câbles/toron.</t>
  </si>
  <si>
    <t>K36 à O36</t>
  </si>
  <si>
    <t>Sol classe
Indiquer la classe de sol. Art.: 4.1 et tableaux 9 et 10.</t>
  </si>
  <si>
    <t>K37 à O37</t>
  </si>
  <si>
    <t>Capacité
Indiquer la capacité de l'ancrage conformement au tableau 5 de la norme commune. Voir feuille "Tableau 5". Utiliser classe de sol C si non disponible.</t>
  </si>
  <si>
    <t>K38 à O38</t>
  </si>
  <si>
    <t>Angle
Indiquer l'angle que fait les conducteurs de la ligne. Fin de course: indiquer 0.</t>
  </si>
  <si>
    <t>K45 à O45</t>
  </si>
  <si>
    <t>Écart
Indiquer la distance par rapport au poteau.</t>
  </si>
  <si>
    <t>K46 à O46</t>
  </si>
  <si>
    <t>Type
Voir art. 9.3.</t>
  </si>
  <si>
    <t>K47 à O47</t>
  </si>
  <si>
    <t>Déviation de l'ancre (deg)
Indiquer l'angle de déviation que fait l'ancre par rapport à la bissectrice ou l'axe longitudinal de la ligne.</t>
  </si>
  <si>
    <t>K48 à O48</t>
  </si>
  <si>
    <t>Espace disponible
Indiquer si un espace est disponible pour un nouvel ancrage (2m min ou exception selon la nomre). Art.: 2.7.2.</t>
  </si>
  <si>
    <t>K50</t>
  </si>
  <si>
    <t>Ligne haute tension
Indiquer la présence d'une ligne haute tension. Art.: 13.</t>
  </si>
  <si>
    <t>K51 et K52</t>
  </si>
  <si>
    <t>Coordonnée GPS (facultatif)
Indiquer la coordonnée GPS du poteau. Cette donnée est facultative et non obligatoire.</t>
  </si>
  <si>
    <t>L15</t>
  </si>
  <si>
    <t>Nb de transfo
Indiquer le nombre de transfo dans le poteau.</t>
  </si>
  <si>
    <t>L19</t>
  </si>
  <si>
    <t>Liaison aérosouterraine client
Indiquer si ajout d'une montée latérale (LAS) de Client sans raccordement électrique et si l'article 21 de la norme commune est respecté.</t>
  </si>
  <si>
    <t>L27 à L32</t>
  </si>
  <si>
    <t>Nombre de câbles
Indiquer le nombre total de câbles sur le toron (y compris le nouveau câble si applicable).</t>
  </si>
  <si>
    <t>M27 àM 32</t>
  </si>
  <si>
    <t>% rupture
Indiquer si le % de rupture du toron avec TOUS les câbles en place est de &lt;1% à 60% ou &gt; 60 %. Validation possible au besoin avec SimPAS Onglet Fleten. Art.: 2.10 à 2.12 et 8.2.</t>
  </si>
  <si>
    <t>N14</t>
  </si>
  <si>
    <t>Fossé
Indiquer si présence d'un fossé à moins de 1,5 m du poteau.</t>
  </si>
  <si>
    <t>N16</t>
  </si>
  <si>
    <t>Latéral réseau
Si présence de Liason aérosouterraine (latéral) de réseau, indiquer le proprio du latéral. Art.: 20.</t>
  </si>
  <si>
    <t>N18</t>
  </si>
  <si>
    <t>Luminaire décoratif
Indiquer si présence de luminaire déco. sous la zone Telco. Art.: 19.2 et figure 22.</t>
  </si>
  <si>
    <t>N20</t>
  </si>
  <si>
    <t>Réseau
Indiquer le type de réseau. Les réseaux "Robuste" sont indiqué à l'aide d'un clou sur lequel est inscrit la lettre R. Art.: 2.1 et 9.2.</t>
  </si>
  <si>
    <t>MALT
Indiquer la présence de MALT et si endommagée. Art.: 18 et figure 20.</t>
  </si>
  <si>
    <t>N22</t>
  </si>
  <si>
    <t>Portée suivant (m)
Indiquer la longueur de la portée principale suivante seulement.</t>
  </si>
  <si>
    <t>N27 à N32</t>
  </si>
  <si>
    <t>Dégagement p/r sol (m)
Indiquer si dégagement sol avec tous câbles installés &gt; en Exploitation (Cellule N25) ou &gt; Exploitation - 10% (CSA) en considérant la portée poteau la plus critique. Sinon, faire un calcul dans SimPAS Fleten au besoin et indiquer résultat dans Remarques.</t>
  </si>
  <si>
    <t>O14</t>
  </si>
  <si>
    <t>Dénivellation
Indiquer la pente autour du poteau. Art.: 11.1.1 et figure 9.</t>
  </si>
  <si>
    <t>O15</t>
  </si>
  <si>
    <t>Espacement Cuve/BT (mm)
Si transfo, indiquer espacement disponible entre BT supérieure et bas de la cuve du transfo.</t>
  </si>
  <si>
    <t>O16</t>
  </si>
  <si>
    <t>Ajout latéral réseau (LAS)
Indiquer si ajout d'une montée latérale réseau (LAS) de Cablo et si l'article 20 de la norme commune est respecté. Si art. 20 non respecté, l'option C5 est requise pour ce poteau.</t>
  </si>
  <si>
    <t>O19</t>
  </si>
  <si>
    <t>Cabinet
Inscrire si présence d'un cabinet de télécommunication. Art.: 22 ou 23 et figure 24.</t>
  </si>
  <si>
    <t>O27 à O32</t>
  </si>
  <si>
    <t>Ancre
Indiquer sur quelle ancre le toron est relié.</t>
  </si>
  <si>
    <t>O50</t>
  </si>
  <si>
    <t>Élément sensible
Indiquer si le poteau se trouve dans l'environnement d'un élément sensible. Art.: 14.1.</t>
  </si>
  <si>
    <t>Isolateurs restrictifs</t>
  </si>
  <si>
    <t>Restrictions</t>
  </si>
  <si>
    <t>ISO à tige double jupe</t>
  </si>
  <si>
    <t>ISO CKC</t>
  </si>
  <si>
    <t>ISO EPAC</t>
  </si>
  <si>
    <t>ISO Permali</t>
  </si>
  <si>
    <t>Problématique</t>
  </si>
  <si>
    <t>Décallotage</t>
  </si>
  <si>
    <t>Fissures</t>
  </si>
  <si>
    <t>Dégradation prématurée</t>
  </si>
  <si>
    <t>Décollement des ferrures</t>
  </si>
  <si>
    <t>Travaux mineurs</t>
  </si>
  <si>
    <t>Inspection visuelle.
Aucun bris apparent ou brulure</t>
  </si>
  <si>
    <t>Inspection visuelle.
Aucun bris apparent ou brulure = Travaux</t>
  </si>
  <si>
    <t>Inspection visuelle.
Aucun bris apparent ou brulure = Travaux
Bris apparent ou brulure = contacter HQ</t>
  </si>
  <si>
    <t>Inspection visuelle.
Aucun bris apparent ou brulure.</t>
  </si>
  <si>
    <t>Travaux majeurs</t>
  </si>
  <si>
    <t>Inspection visuelle
Aucun bris apparent ou brulure.
Test du brassage.
Aucun bris = Travaux
Bris = Contacter HQ</t>
  </si>
  <si>
    <t>Contacter HQ</t>
  </si>
  <si>
    <t>Caractéristiques</t>
  </si>
  <si>
    <t>Seulement pour les lignes construites avant 2000. Pour les nouvelles lignes contruites depuis 2000, (selon la date inscrite au poteau) pas de restriction même si isolateur double jupe.</t>
  </si>
  <si>
    <t>9 aillettes
Couleur grise ou blanchâtre
Environ 15000 en 2003
Surtout MTL et Nord-Est</t>
  </si>
  <si>
    <t>6 jupes large nervurée
Couleur grise
Environ 31000 entre 81 et 87
Surtout MTL et Nord Est</t>
  </si>
  <si>
    <t>9 aillettes
Couleur grise ou blanchâtre
Environ 2000 à 5000 en 2003
Surtout MTL et Nord-Est</t>
  </si>
  <si>
    <t>Photos</t>
  </si>
  <si>
    <t>Travaux majeurs: Travaux qui imposent un effort de traction longitudinal additionnel sur la structure (sens de la ligne). Exemple: Pose de toron, hauban, utilisation d'équipement mécanique pour le tensionnement longitudinal, travaux de ligature effectués à l'aide d'un treuil ou d'un véhicule.</t>
  </si>
  <si>
    <t>Travaux mineurs: Travaux qui n'imposent pas d'effort de traction longitudinal additionnel sur la structure (sens de la ligne) Exemple: Pose de fils de service (manuellement ou mécaniquement), travaux de ligature effectués manuellement par un seul employé, accéder au poteau à l'aide d'une échelle ou d'éperons.</t>
  </si>
  <si>
    <t>Activités aériennes</t>
  </si>
  <si>
    <t>majeur/mineur</t>
  </si>
  <si>
    <t>Installer un toron et y mettre la tension à l’aide d’un palan à chaîne</t>
  </si>
  <si>
    <t>Majeur</t>
  </si>
  <si>
    <t>Installer un hauban</t>
  </si>
  <si>
    <t>Ligature de câble à l'aide d'un équipement mécanique</t>
  </si>
  <si>
    <t>Enlèvement du réseau de télécom</t>
  </si>
  <si>
    <t>Ligature de câble manuellement par un seul employé</t>
  </si>
  <si>
    <t>Mineur</t>
  </si>
  <si>
    <t>Installer potence (cross arm)</t>
  </si>
  <si>
    <t>Installer ONU/JWI</t>
  </si>
  <si>
    <t>Grimper à l’aide d’une échelle</t>
  </si>
  <si>
    <t>Grimper à l’aide d’éperons</t>
  </si>
  <si>
    <t>Installer une plate-forme sur le toron adjacent au poteau</t>
  </si>
  <si>
    <t>Percer le poteau à l’aide d’une perceuse</t>
  </si>
  <si>
    <t>Installer la quincaillerie qui supportera le toron</t>
  </si>
  <si>
    <t>Placer un crochet en J à l’aide d’une masse de 3 lbs et installer un fil de service/fil d'abonnés multiples</t>
  </si>
  <si>
    <t>Installer un terminal sur le poteau ou toron adjacent</t>
  </si>
  <si>
    <t>Ligaturer un câble</t>
  </si>
  <si>
    <t>Transférer le réseau d’un poteau à l’autre</t>
  </si>
  <si>
    <t>Installer un ‘’U-gard’’  sur le poteau et fixer cable en plongée</t>
  </si>
  <si>
    <t>Effectuer des travaux d'épissage au poteau</t>
  </si>
  <si>
    <t>Effectuer des travaux dépissage sur le toron adjacent au poteau</t>
  </si>
  <si>
    <t>Installer mise à la terre</t>
  </si>
  <si>
    <t>Installer balcon</t>
  </si>
  <si>
    <t>Installer/enlever protège écureuil</t>
  </si>
  <si>
    <t>Installer échelons</t>
  </si>
  <si>
    <t>Lorsque les travailleurs de réseaux de télécommunication et de câblodistribution ne peuvent rencontrer les conditions énumérées dans ce bulletin technique sur des lignes munis de ce type d'isolateurs, ils doivent contacter Hydro-Québec, avant toute intervention, afin de faire valider la sécurité des installations.</t>
  </si>
  <si>
    <t>Ce mode d'intervention est applicable aux conditions suivantes:
1) Les travailleurs de réseaux de télécommunication et de câblodistribution sont habilités à travailler à proximité d'un réseau électrique de distribution;
2) L'intervention de type maintenance sur le réseau à partir de la zone basse tension en descendant n'impose pas de tension mécanique significative sur les conducteurs de moyenne tension et leurs attaches, selon les résultats d'une étude faite à l'IREQ.
3) Au besoin, les travailleurs de réseaux de télécommunication et de câblodistribution réalisent un test de "brassage des torons" à partir du sol et avant une intervention, afin de valider la solidité des installations.</t>
  </si>
  <si>
    <t>Detérmination de la ligne de visée du conducteur BT</t>
  </si>
  <si>
    <t>A partir du conducteur BT identifié et de la longeur de portée, suivre les instructions suivantes:</t>
  </si>
  <si>
    <t>Dans SimPAS, aller sur Excel et sélectionner l'onglet FleTen.</t>
  </si>
  <si>
    <t>Sélectionner: Réseau HQ = Régulier; Montage = BT; Charges = SimPAS</t>
  </si>
  <si>
    <t>Sélectionner: Maîtresse = 40 si portée =&lt; 50 ou 60 si portée &gt; 50 m</t>
  </si>
  <si>
    <t>Sélectionner Équivalent = Actuelle = longueur de la portée à l'étude</t>
  </si>
  <si>
    <t>Sélectionner le conducteur BT</t>
  </si>
  <si>
    <t>Choisir la valeur la plus élevée (ligne 3 ou 4 dans la colone identifiée) = X</t>
  </si>
  <si>
    <t>Si X &lt; que la valeur dans la cellule A25 (Zone neutre) de la grille UDS, alors ligne de visée OK; le conducteur BT ne descend pas sous la ligne de visée. Inscrire "non" dans UDS.</t>
  </si>
  <si>
    <t>A25 =</t>
  </si>
  <si>
    <t>Item</t>
  </si>
  <si>
    <t>FAQ</t>
  </si>
  <si>
    <t>Cellule B4</t>
  </si>
  <si>
    <t>Peut-on avoir une description plus explicite des cellules no de plan, N° poteau et no civique rue? Leurs dimensions remettent en questions  notre interprétation sur ces champs.
Votre interprétation est probablement exacte. Les dimensions seront ajustées à la prochaine version.</t>
  </si>
  <si>
    <t>Cellule C42</t>
  </si>
  <si>
    <t>Doit-on indiquer une distance dans cette cellule seulement lorsque le déplacement est vers le haut et supérieur à 75 mm que nous soyons sur toron existant ou lorsque nous installons du toron?
Indiquer seulement les déplacements inférieurs à 75 mm. Plus, une ingénierie complète est requise. Un nouveau toron, l'indiquer dans la ligne 27 à 32 selon le cas.</t>
  </si>
  <si>
    <t>Cellule C43</t>
  </si>
  <si>
    <t>Section ancrage à complété même si enterrée ou déterrée…?
Inscrire l'information disponible seulement.</t>
  </si>
  <si>
    <t>Cellule C48</t>
  </si>
  <si>
    <t>Est-ce que vous voulez une réponse type (oui /non/exception) ou la distance peu importe la situation?
Type oui/non.</t>
  </si>
  <si>
    <t>Cellule C52</t>
  </si>
  <si>
    <t>Si élagage et autres travaux requis, utliliser options C1, C2, C4 ou C5 et ne pas contacter le service à la clientèle. Les demandes d'élagage seront traiter alors avec les autres travaux.
Arboriculteurs certifiés réseau requis lorsque:
a) Travaux d'élagage à proximité d'un réseau électrique aérien ( moins que 3 m)
b) Travaux d'élagage en présence d'un réseau BT lorsqu'il y a: 1-Gaine endommagée ou absente; 2-Branche ou tronc appuyé sur le fil et le faisant dévier; 3-Distance d'approche de la MT OU BT non-gainé (3 m) ne pouvant être respecté.</t>
  </si>
  <si>
    <t>Cellule D23</t>
  </si>
  <si>
    <t>Que veulent dire les longueurs de dénivellation?
Portées</t>
  </si>
  <si>
    <t>Cellule D33</t>
  </si>
  <si>
    <t>La valeur doit-elle correspondre à celle fournie par SimPAS pour la classe du poteau existant. Oui.</t>
  </si>
  <si>
    <t>Cellule D54</t>
  </si>
  <si>
    <t>La section remarque propose d’indiquer un croquis lorsque pertinent. Est t’il possible d’activer les outils de dessin?
Oui, si c'est possible avec Excel dans la prochaine version.</t>
  </si>
  <si>
    <t>Cellule H3</t>
  </si>
  <si>
    <t>Doit-on indiquer le diam. Maximal utilisé dans nos calculs.  Vous devez indiqué le diam total du/des câbles ajoutés</t>
  </si>
  <si>
    <t>Cellule J25</t>
  </si>
  <si>
    <t>Il arrive que nous effectuions des demandes en parallèle comme par exemple demander le toron de deux titulaires différents au même poteau. Bien sûr, un seul toron sera emprunté à la construction. Doit-on absolument créer deux versions différentes de la UDS pour chaque toron utilisé ou peut-on proposer d’utiliser les deux torons dans la cellule J25?Pour l’instant cette cellule n’est pas adaptée pour ce type de demande.
Pour le moment, il est préférable de faire 2 demandes. Nous pourrons ajuster ces particularité selon la quantité de ce type de demande selon le besoin.</t>
  </si>
  <si>
    <t>Cellule K27</t>
  </si>
  <si>
    <t>Dans la section « Diam Tot » de la grille, doit ton additionner le nouveau câble nous sommes embêté car dans la section suivant « Nb » il est précisé d’inclure le nouveau câble dans la description de la cellule par contre cette même info n’est pas précisé dans la cellule « Diam Tot » Oui, il est requis d'indiquer le nombre et le diam total des câbles (incluant le nouveau) . C'est ce qui devrait être utilisé dans le calcul SimPAS lorsque requis.</t>
  </si>
  <si>
    <t>Cellule M27
N27</t>
  </si>
  <si>
    <t>Faut-il vraiment mesurer les dégagements en mi-portée et la tension de rupture de tous les torons existant lorsque l’on ajoute simplement un câble sur toron existant (voir figure ci-dessus)?
Non. Simplement le dégagement du toron le plus bas si on y ajoute un câble. Oui, SimPAS peut vous aider à donner le % de rupture.</t>
  </si>
  <si>
    <t>Cellule O4</t>
  </si>
  <si>
    <t>Doit-on sélectionner cette option individuellement par UDS ou en fonction de l’ensemble des UDS? Individuellement mais faire la DUSS avec l'option la plus basse dans les choix.</t>
  </si>
  <si>
    <t>Peut-on faire une demande dans laquelle certaines grilles UDS sont en option A1 tandis que d’autre serait en option C4 (au sein du même projet)? = Faire une DUSS C4 mais indiquer l'option requise pour chauque structure sur la grille UDS.</t>
  </si>
  <si>
    <t>Cellule O5</t>
  </si>
  <si>
    <t>Doit-on inscrire les codes à barres Bell ou les récents d’HQ?
HQ</t>
  </si>
  <si>
    <t>Chap 24</t>
  </si>
  <si>
    <t>Qu’est-ce qu’on entend par « espace occupé » ?
Ce sont les espaces dans le poteau occupés par les différents utilisateurs. On peut référer à la grille UDS pour l'information à compléter.</t>
  </si>
  <si>
    <t>Utilisation de coinçage -&gt; pour les poteaux existants seulement?
En fait, lorsque ce dispositif est prévu dans la conception, il faut l'indiquer</t>
  </si>
  <si>
    <t>Flèche de pose du toron dans les cas des portées lâches -&gt; Doit être absolument sur les plans ou on pourrait fournir l’information en annexe (tel que Simpas) ?
Serait suffisant en annexe. Reste à établir dans nos processus d'acceptation. Faire une référence du calcul SimPAS sur le plan serait facilitant.</t>
  </si>
  <si>
    <t>Matériel que l’on désire installer et force appliquée (indiquer si portée lâche) -&gt; Qu’est-ce qu’on entend par force appliquée ? (Le matériel tel qu’un Termaco).
Tout matériel spécial qui pourrait être installé. Force appliquée = charge.</t>
  </si>
  <si>
    <t>Est-ce possible de préciser ce que l’on veut dire par « Nom des locataires » ?
Les différents locataires du poteau = CABLOS.</t>
  </si>
  <si>
    <t>Guide DUSS</t>
  </si>
  <si>
    <t>Pour les nouvelles demande doit-on fournir un fichier format PDF  par poteau incluant; la grille UDS, la photo et le rapport SimPAS.  Oui. Pour un nouveau toron vous êtes en option C3 ou C4 telle qu'indiquée sur la grille. (Voir les items à soumettre dans le Guide de présentation d’une demande d’utilisation de structure de soutènement).</t>
  </si>
  <si>
    <t>Au niveau de la présentation des informations sur la grille UDS, nous devons dorénavant indiquer notre NOUVEAU TORON sur la grille UDS à la ligne appropriée. Si ma logique est bonne, nous devons également indiquer notre NOUVEL ANCRE lorsque requis dans la bonne colonne d’ancre pour démontrer le résultat final de l’agencement des haubans suite à notre conception., en précisant bien sûr l’espace disponible. Est-ce bel et bien comme cela qu’HQ s’attend à ce que nous présentions l’information?
Oui effectivement, il est important de noter les modifications apportées à la structure. Comme nous sommes en présence d'un nouveau toron, une ingénierie des structures touchées est requise et le résultat doit être indiqué sur la grille UDS.</t>
  </si>
  <si>
    <t>Sur quelle option sera faite la demande si au point de jonction le toron Bell existant en fin de course doit être abaissé pour respecter l’espacement de 300mm entre les toron.  Option C4</t>
  </si>
  <si>
    <t>Doit-on obligatoirement inclure la charge du TELCO (Bell) dans les calculs SimPAS du Câblodistributeur (Cablo).  Si elle est présente sur le poteau oui. </t>
  </si>
  <si>
    <t> </t>
  </si>
  <si>
    <t>CELLULE</t>
  </si>
  <si>
    <t>QUESTIONS</t>
  </si>
  <si>
    <t>A7</t>
  </si>
  <si>
    <t>Définition du milieu</t>
  </si>
  <si>
    <t>Tableau 17 - p. 41 et 42 -  Normes conception, installation et vérification des structures aériennes</t>
  </si>
  <si>
    <t>Est-ce que le poteau client avant-lot ou arrière-lot correspond au poteau de service sur la propriété du client ou si cela</t>
  </si>
  <si>
    <t>inclut tout poteau installé sur propriété privée?</t>
  </si>
  <si>
    <t>Ne comprend pas les poteaux clients sur propriété client. Seulement les poteaux appartemant aux proprios.</t>
  </si>
  <si>
    <t>A54-59</t>
  </si>
  <si>
    <t>Si l'on joint un plan à cette grille, est-il requis de faire un croquis dans les remarques et d'y indiquer aussi la nature des travaux si</t>
  </si>
  <si>
    <t>ces informations sont déjà indiquées sur le plan?</t>
  </si>
  <si>
    <t>Le croquis n'est pas requis mais la nature des travaux seulement.</t>
  </si>
  <si>
    <t>B3</t>
  </si>
  <si>
    <t>Si l'on installe un nouveau toron et aussi un nouvel équipement, lequel des deux doit-on inscrire dans cette cellule?</t>
  </si>
  <si>
    <t>Si l'on installe un câble sur un toron existant et aussi un nouvel équipement , que doit-on inscrire dans cette cellule?</t>
  </si>
  <si>
    <t>Faire 2 grilles.</t>
  </si>
  <si>
    <t>B4</t>
  </si>
  <si>
    <t>No. de poteau:</t>
  </si>
  <si>
    <t>S'il y a un code à barre Bell ou Télébec, est-ce cette information que l'on doit inscrire?</t>
  </si>
  <si>
    <t>S'il y a un code à barre HQ, est-ce cette information que l'on doit inscrire ou celle-ci doit être inscrite seulement dans la case O7?</t>
  </si>
  <si>
    <t>S'il n'y a pas de code à barre, le numéro de poteau doit -il respecter une certaine convention d'écriture telle que:</t>
  </si>
  <si>
    <t>PH = poteau HQ                  D = devant                               +1, +2, +3  ou -1, -2, -3…..</t>
  </si>
  <si>
    <t>PB = poteau Bell                 A = arrière</t>
  </si>
  <si>
    <t>PT = poteau Télébec           O = opposé</t>
  </si>
  <si>
    <t>PP = poteau privé               C = côté</t>
  </si>
  <si>
    <t>Ex.: PHD304+2      indique  2e poteau HQ passé le 304              PHO109  indique un poteau HQ à l'opposé du 109</t>
  </si>
  <si>
    <t>(la rue ne serait pas indiquée car elle apparaîtrait déjà dans la case K3)</t>
  </si>
  <si>
    <t>ou bien il peut correspondre à un numéro arbitraire indiqué sur le plan ?</t>
  </si>
  <si>
    <t>Inscrire le code du proprio si plus d'un code présent dans O5. Utiliser la convention qui permet de lier les documents pour le # poteau, à moins d'avis contraire.</t>
  </si>
  <si>
    <t>B18-23</t>
  </si>
  <si>
    <t xml:space="preserve">Il nous est présentement impossible d'identifier les sortes de conducteur d'HQ, n'ayant aucune formation à cet effet.  </t>
  </si>
  <si>
    <t>Pouvons-nous laisser ces cases vides ou l'on indique les plus gros câbles afin de faire les calculs dans les pires conditions?</t>
  </si>
  <si>
    <t>Prendre plus gros. Si + 100 % ou dégageemnt no respecté, tenter de raffiner en investiguant pour connaître le calibre exact du conducteur.</t>
  </si>
  <si>
    <t>C6</t>
  </si>
  <si>
    <t>Si le marquage n'est pas ou n'est plus lisible sur le poteau, doit-on inscrire la longueur estimée?  Si non, serait-il possible</t>
  </si>
  <si>
    <t>d'ajouter ND (non disponible) dans le menu déroulant de la case?</t>
  </si>
  <si>
    <t>Indiquer la longueur exacte car donnée importante. Les poteaux adjacents ou appareil de mesure peuvent servir de référence.</t>
  </si>
  <si>
    <t>C14-16</t>
  </si>
  <si>
    <t>Voir B18-23</t>
  </si>
  <si>
    <t>C18-23</t>
  </si>
  <si>
    <t>Le menu déroulant nous laisse le choix entre oui ou non.  Est-ce oui pour signifier que la visée est OK?  Et non si la visée</t>
  </si>
  <si>
    <t>doit être corrigée?</t>
  </si>
  <si>
    <t>Voir explications dans C23.</t>
  </si>
  <si>
    <t>Poteau Longueur/Classe</t>
  </si>
  <si>
    <t>Dans l'onglet FAQ pour cette cellule,  vous indiquez qu'une distance est requise.  Par contre, sur la grille, le menu déroulant</t>
  </si>
  <si>
    <t>est composé de Non et Oui.  Est-ce que ceci implique une révision de cette cellule dans la grille?</t>
  </si>
  <si>
    <t>Oui/non. Sera corrigé.</t>
  </si>
  <si>
    <t>Comme le toron le plus bas est, en moyenne à 1,3m de la BT, doit-on conclure que l'émondage doit toujours être faite par HQ.?</t>
  </si>
  <si>
    <t>Élagage par HQ seulement si sécurité des entrepreneurs compromise par la proximité des conducteurs moyenne tension trop près du réseau. L'élagage des réseaux BT et COM peuvent se faire si les distances d'approches de la MT sont respecter selon le code de sécurité des travaux de construction.</t>
  </si>
  <si>
    <t>D6</t>
  </si>
  <si>
    <t>Si le marquage n'est pas ou n'est plus lisible sur le poteau, serait-il possible d'ajouter ND (non disponible) dans le menu</t>
  </si>
  <si>
    <t>déroulant de la case?</t>
  </si>
  <si>
    <t>Donnée requise car importante. Valider avec la circonférence au sol et les tableaux des classes de poteaux pertinentes.</t>
  </si>
  <si>
    <t>D14-16</t>
  </si>
  <si>
    <t>S'il y a plusieurs dérivations, deux câbles et un branchement, doit-on les inscrire sur des lignes différentes?  Un exemple serait</t>
  </si>
  <si>
    <t>apprécié.</t>
  </si>
  <si>
    <t>Que signifient les 25, 40, 60 et 90 dans le menu déroulant?</t>
  </si>
  <si>
    <t>Sur lignes différentes. Trop de possibilités pour un exemple. Donner l'info la plus précise possible. Ce sont les portées maitresses utilisées pour les conducterus HQ. La tension mécanique d'installation des conducteurs change en fonction des portées maitresses. Par conséquent, la tension max aussi. Voir image plus bas.</t>
  </si>
  <si>
    <t>H3</t>
  </si>
  <si>
    <t>Diam. Câble ajouté:</t>
  </si>
  <si>
    <t>Par diamètre circonscrit voulez-vous dire l'addition linéaire  des diamètres des nouveaux câbles plus les câbles</t>
  </si>
  <si>
    <t>existants ou bien l'emplacement total occupé par ces câbles sur le toron?</t>
  </si>
  <si>
    <t xml:space="preserve">Ex.:              </t>
  </si>
  <si>
    <t xml:space="preserve">                                                                                                           ou                                           = 82mm</t>
  </si>
  <si>
    <t xml:space="preserve">              20mm   +   32mm  +   50  mm  =   99.6mm</t>
  </si>
  <si>
    <t>L'emplacement total comme votre 2e exemple.</t>
  </si>
  <si>
    <t>K3</t>
  </si>
  <si>
    <t>S'il n'y a pas de maison autour est-ce que l'on n'inscrit que le nom de la rue?</t>
  </si>
  <si>
    <t>Oui.</t>
  </si>
  <si>
    <t>Au menu déroulant , ajouter "ND" pour information non disponible lorsque c'est illisible ou non didentifié sur le transformateur.</t>
  </si>
  <si>
    <t>L6</t>
  </si>
  <si>
    <t>Municipalité:</t>
  </si>
  <si>
    <t>Doit-on inscrire le nom de la municipalité ou le code de municipalité ou les deux?</t>
  </si>
  <si>
    <t>Le code suffit.</t>
  </si>
  <si>
    <t>O5</t>
  </si>
  <si>
    <t>Code Barre:</t>
  </si>
  <si>
    <t>Afin d'éviter toute confusion, serait-il possible de nommer cette case "Code barre HQ" (réf. FAQ ligne 16)?</t>
  </si>
  <si>
    <t>Serait-il possible d'ajouter "Boîte d'interconnexion" et "Aucun" au menu déroulant.</t>
  </si>
  <si>
    <t>Est-ce que l'on peut s'attendre, dans un avenir rapproché, qu'un registre des grilles de ces poteaux sera conservé et  mise à jour</t>
  </si>
  <si>
    <t>suite aux demandes de chaque intervenant?  Celui-ci pourrait être mis à leur disposition pour consultation sur le site HQ.  Cela</t>
  </si>
  <si>
    <t>permettrait à tous les usagers d'y puiser les dernières informations concernant les conducteurs sur leurs prochaines grilles UDS.</t>
  </si>
  <si>
    <t>Suggestion prise en compte. Merci.</t>
  </si>
  <si>
    <t>Structure de base minimale sans équipement
Montage régulier - Grade 2</t>
  </si>
  <si>
    <t>Urbain Résidentiel &amp;
Commercial et Industriel
léger avant-lot</t>
  </si>
  <si>
    <t>Urbain Résidentiel &amp;
Commercial et Industriel léger
arrière-lot</t>
  </si>
  <si>
    <t>Industriel
lourd</t>
  </si>
  <si>
    <t>Rural sans chemin ou
sans entrée accessible aux véhicules</t>
  </si>
  <si>
    <t>Rural au-dessus d'un chemin ou d'une
entrée accessible aux véhicules</t>
  </si>
  <si>
    <t>Client
avant-lot</t>
  </si>
  <si>
    <t>Client
arrière-lot</t>
  </si>
  <si>
    <t>Haubanage
Urb/Rur</t>
  </si>
  <si>
    <t>Poteau
Structure de base</t>
  </si>
  <si>
    <t>40 cl 5</t>
  </si>
  <si>
    <t>45 cl 5</t>
  </si>
  <si>
    <t>35 cl 5</t>
  </si>
  <si>
    <t>35
cl 7</t>
  </si>
  <si>
    <t>30
cl 7</t>
  </si>
  <si>
    <t>30 cl 7</t>
  </si>
  <si>
    <t>Implantation normale (m)</t>
  </si>
  <si>
    <t>MT</t>
  </si>
  <si>
    <t>Monophasé
1-477</t>
  </si>
  <si>
    <t>Triphasé
3-477</t>
  </si>
  <si>
    <t>3-477</t>
  </si>
  <si>
    <t>Mono.
2/0 ACSR</t>
  </si>
  <si>
    <t>Tripahsé
2/0 ACSR</t>
  </si>
  <si>
    <t>Monophasé
1-2/0 ACSR</t>
  </si>
  <si>
    <t>Tripahsé
3-2/0 ACSR</t>
  </si>
  <si>
    <t>Hauban</t>
  </si>
  <si>
    <t>BT</t>
  </si>
  <si>
    <t>1-TX 4/0</t>
  </si>
  <si>
    <t>4-477R</t>
  </si>
  <si>
    <t>1-2/0 ACSR</t>
  </si>
  <si>
    <t>1-TX 2</t>
  </si>
  <si>
    <t>Zone HQ (mm)</t>
  </si>
  <si>
    <t>BT p/r sol (m)</t>
  </si>
  <si>
    <t>Locataire 6m X 25 mm
Urbain du haut (mm)</t>
  </si>
  <si>
    <t>TELCO</t>
  </si>
  <si>
    <t>6m</t>
  </si>
  <si>
    <t>10m</t>
  </si>
  <si>
    <t>Fil/Service</t>
  </si>
  <si>
    <t>Câble (mm)</t>
  </si>
  <si>
    <t>Du haut (mm)</t>
  </si>
  <si>
    <t>1525/Urb.
1225/Rur.</t>
  </si>
  <si>
    <t>Du bas (mm)</t>
  </si>
  <si>
    <t>5945/Urb.
6245/Rur.</t>
  </si>
  <si>
    <t>Dégagement
au sol requis (m)</t>
  </si>
  <si>
    <t>5,0 Av.
3,0 Arr.</t>
  </si>
  <si>
    <t>Dégagement au sol
requis sans
réaménagement du
réseau</t>
  </si>
  <si>
    <t>4,42 Av.
2,50 Arr.</t>
  </si>
  <si>
    <t>En
course</t>
  </si>
  <si>
    <t>Portée max (m)
Note 2</t>
  </si>
  <si>
    <t>Selon
calculs</t>
  </si>
  <si>
    <t>Limiteur</t>
  </si>
  <si>
    <t>Telco</t>
  </si>
  <si>
    <t>TX</t>
  </si>
  <si>
    <t>Pot</t>
  </si>
  <si>
    <t>Poteau</t>
  </si>
  <si>
    <t>Fin de course
Ancre: 400 po2</t>
  </si>
  <si>
    <t>Ancre écart min.
avec plaque d'appui
sous poteau (m)</t>
  </si>
  <si>
    <t>Idem sans plaque
capacité Poteau atteinte</t>
  </si>
  <si>
    <t>&lt; 2</t>
  </si>
  <si>
    <t>Ancre écart min.
sans plaque d'appui
sous poteau(m)</t>
  </si>
  <si>
    <t>Hauban de référence
MT = 1/2; BT = 5/16
Loc.&amp;TELCO = Toron
Indiqué si + gros →</t>
  </si>
  <si>
    <t>Locataire:10M</t>
  </si>
  <si>
    <t>BT: 1/2</t>
  </si>
  <si>
    <t>Locataire: 10M</t>
  </si>
  <si>
    <t>CABLO: 16M</t>
  </si>
  <si>
    <t>OK (Note 3)</t>
  </si>
  <si>
    <t>Note 2: Somme des portées adjacentes de part et d'autre du poteau divisée par 2.</t>
  </si>
  <si>
    <t>Note 1: Du bas</t>
  </si>
  <si>
    <t>Note 3: Portée limitée à 59 m pour éviter défaillance contrôlée.</t>
  </si>
  <si>
    <t>Le gestionnaire du parc assume la longueur et la classe de poteau requise pour respecter les exigences techniques énumérées dans cette norme. La référence de calcul est SimPAS.</t>
  </si>
  <si>
    <t>Les longueurs et classes additionnelles sont assumées par le demandeur.</t>
  </si>
  <si>
    <t>Lorsque l'option C1 est choisie et que la case C42 est sélectionnée (BT qui doit être remontée) vous devez indiquer dans les remarques de la grille UDS le modèle HQ qui correspond à la photo que vous nous avez soumise..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</si>
</sst>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quot; $ &quot;;[Red]&quot;(&quot;#,##0.00&quot; $)&quot;"/>
    <numFmt numFmtId="165" formatCode="0.0"/>
    <numFmt numFmtId="166" formatCode="0.00_);[Red]\(0.00\)"/>
    <numFmt numFmtId="167" formatCode="0;[Red]0"/>
    <numFmt numFmtId="168" formatCode="0.000"/>
    <numFmt numFmtId="169" formatCode="0.00;[Red]0.00"/>
  </numFmts>
  <fonts count="47">
    <font>
      <sz val="10"/>
      <color theme="1"/>
      <name val="Arial"/>
      <family val="2"/>
    </font>
    <font>
      <b/>
      <sz val="10"/>
      <color theme="1"/>
      <name val="Arial"/>
      <family val="2"/>
    </font>
    <font>
      <b/>
      <i/>
      <sz val="16"/>
      <color theme="1"/>
      <name val="Arial"/>
      <family val="2"/>
    </font>
    <font>
      <b/>
      <i/>
      <u/>
      <sz val="10"/>
      <color theme="1"/>
      <name val="Arial"/>
      <family val="2"/>
    </font>
    <font>
      <b/>
      <sz val="8"/>
      <color theme="1"/>
      <name val="Arial"/>
      <family val="2"/>
    </font>
    <font>
      <sz val="8"/>
      <color theme="1"/>
      <name val="Arial"/>
      <family val="2"/>
    </font>
    <font>
      <sz val="10"/>
      <color theme="1"/>
      <name val="Arial1"/>
    </font>
    <font>
      <b/>
      <sz val="12"/>
      <color theme="1"/>
      <name val="Arial"/>
      <family val="2"/>
    </font>
    <font>
      <sz val="12"/>
      <color theme="1"/>
      <name val="Arial"/>
      <family val="2"/>
    </font>
    <font>
      <b/>
      <sz val="14"/>
      <color theme="1"/>
      <name val="Arial"/>
      <family val="2"/>
    </font>
    <font>
      <b/>
      <sz val="12"/>
      <color rgb="FF000000"/>
      <name val="Calibri"/>
      <family val="2"/>
    </font>
    <font>
      <b/>
      <sz val="10"/>
      <color rgb="FF000000"/>
      <name val="Arial"/>
      <family val="2"/>
    </font>
    <font>
      <b/>
      <sz val="11"/>
      <color rgb="FF000000"/>
      <name val="Calibri"/>
      <family val="2"/>
    </font>
    <font>
      <sz val="11"/>
      <color theme="1"/>
      <name val="Calibri"/>
      <family val="2"/>
    </font>
    <font>
      <sz val="11"/>
      <color rgb="FF333399"/>
      <name val="Calibri"/>
      <family val="2"/>
    </font>
    <font>
      <b/>
      <sz val="10"/>
      <color rgb="FF000000"/>
      <name val="Calibri"/>
      <family val="2"/>
    </font>
    <font>
      <sz val="10"/>
      <color rgb="FFFF0000"/>
      <name val="Calibri"/>
      <family val="2"/>
    </font>
    <font>
      <b/>
      <sz val="12"/>
      <name val="Arial"/>
      <family val="2"/>
    </font>
    <font>
      <b/>
      <sz val="18"/>
      <name val="Arial"/>
      <family val="2"/>
    </font>
    <font>
      <b/>
      <sz val="10"/>
      <name val="Arial"/>
      <family val="2"/>
    </font>
    <font>
      <b/>
      <sz val="8"/>
      <name val="Arial"/>
      <family val="2"/>
    </font>
    <font>
      <b/>
      <sz val="9"/>
      <name val="Arial"/>
      <family val="2"/>
    </font>
    <font>
      <b/>
      <sz val="9"/>
      <name val="Arial Narrow"/>
      <family val="2"/>
    </font>
    <font>
      <b/>
      <sz val="10"/>
      <name val="Arial Narrow"/>
      <family val="2"/>
    </font>
    <font>
      <sz val="8"/>
      <name val="Arial"/>
      <family val="2"/>
    </font>
    <font>
      <sz val="10"/>
      <name val="Arial"/>
      <family val="2"/>
    </font>
    <font>
      <b/>
      <sz val="7"/>
      <name val="Arial"/>
      <family val="2"/>
    </font>
    <font>
      <sz val="10"/>
      <name val="Arial"/>
      <family val="2"/>
    </font>
    <font>
      <sz val="11"/>
      <name val="Arial"/>
      <family val="2"/>
    </font>
    <font>
      <sz val="10"/>
      <color indexed="10"/>
      <name val="Arial"/>
      <family val="2"/>
    </font>
    <font>
      <sz val="10"/>
      <name val="Arial Narrow"/>
      <family val="2"/>
    </font>
    <font>
      <sz val="6"/>
      <name val="Arial"/>
      <family val="2"/>
    </font>
    <font>
      <sz val="10"/>
      <color indexed="23"/>
      <name val="Arial"/>
      <family val="2"/>
    </font>
    <font>
      <sz val="9"/>
      <name val="Arial Narrow"/>
      <family val="2"/>
    </font>
    <font>
      <sz val="9"/>
      <name val="Arial"/>
      <family val="2"/>
    </font>
    <font>
      <sz val="7"/>
      <name val="Arial"/>
      <family val="2"/>
    </font>
    <font>
      <sz val="12"/>
      <name val="Arial"/>
      <family val="2"/>
    </font>
    <font>
      <sz val="8"/>
      <name val="Arial Narrow"/>
      <family val="2"/>
    </font>
    <font>
      <b/>
      <sz val="10"/>
      <color indexed="10"/>
      <name val="Arial"/>
      <family val="2"/>
    </font>
    <font>
      <b/>
      <sz val="8"/>
      <color indexed="10"/>
      <name val="Arial"/>
      <family val="2"/>
    </font>
    <font>
      <b/>
      <sz val="12"/>
      <color indexed="10"/>
      <name val="Arial"/>
      <family val="2"/>
    </font>
    <font>
      <b/>
      <sz val="11"/>
      <name val="Arial"/>
      <family val="2"/>
    </font>
    <font>
      <i/>
      <sz val="10"/>
      <name val="Arial"/>
      <family val="2"/>
    </font>
    <font>
      <sz val="9"/>
      <color indexed="8"/>
      <name val="Geneva"/>
      <family val="2"/>
    </font>
    <font>
      <b/>
      <sz val="18"/>
      <color rgb="FFFF0000"/>
      <name val="Arial"/>
      <family val="2"/>
    </font>
    <font>
      <b/>
      <sz val="11"/>
      <color rgb="FF0070C0"/>
      <name val="Arial"/>
      <family val="2"/>
    </font>
    <font>
      <sz val="10"/>
      <color rgb="FFFF0000"/>
      <name val="Arial"/>
      <family val="2"/>
    </font>
  </fonts>
  <fills count="12">
    <fill>
      <patternFill patternType="none"/>
    </fill>
    <fill>
      <patternFill patternType="gray125"/>
    </fill>
    <fill>
      <patternFill patternType="solid">
        <fgColor rgb="FF969696"/>
        <bgColor rgb="FF969696"/>
      </patternFill>
    </fill>
    <fill>
      <patternFill patternType="solid">
        <fgColor rgb="FFE3E3E3"/>
        <bgColor rgb="FFE3E3E3"/>
      </patternFill>
    </fill>
    <fill>
      <patternFill patternType="solid">
        <fgColor indexed="55"/>
        <bgColor indexed="64"/>
      </patternFill>
    </fill>
    <fill>
      <patternFill patternType="solid">
        <fgColor indexed="22"/>
        <bgColor indexed="64"/>
      </patternFill>
    </fill>
    <fill>
      <patternFill patternType="solid">
        <fgColor indexed="47"/>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14993743705557422"/>
        <bgColor indexed="64"/>
      </patternFill>
    </fill>
    <fill>
      <patternFill patternType="solid">
        <fgColor rgb="FF969696"/>
        <bgColor indexed="64"/>
      </patternFill>
    </fill>
  </fills>
  <borders count="9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thick">
        <color indexed="64"/>
      </right>
      <top style="thick">
        <color indexed="64"/>
      </top>
      <bottom style="thin">
        <color indexed="64"/>
      </bottom>
      <diagonal/>
    </border>
    <border>
      <left/>
      <right style="medium">
        <color indexed="64"/>
      </right>
      <top/>
      <bottom style="dashed">
        <color indexed="64"/>
      </bottom>
      <diagonal/>
    </border>
    <border>
      <left style="medium">
        <color indexed="64"/>
      </left>
      <right style="medium">
        <color indexed="64"/>
      </right>
      <top/>
      <bottom style="thin">
        <color indexed="64"/>
      </bottom>
      <diagonal/>
    </border>
    <border>
      <left/>
      <right/>
      <top style="thin">
        <color rgb="FF000000"/>
      </top>
      <bottom style="thin">
        <color rgb="FF000000"/>
      </bottom>
      <diagonal/>
    </border>
    <border>
      <left/>
      <right/>
      <top/>
      <bottom style="thin">
        <color rgb="FF000000"/>
      </bottom>
      <diagonal/>
    </border>
  </borders>
  <cellStyleXfs count="5">
    <xf numFmtId="0" fontId="0" fillId="0" borderId="0"/>
    <xf numFmtId="0" fontId="2" fillId="0" borderId="0">
      <alignment horizontal="center"/>
    </xf>
    <xf numFmtId="0" fontId="2" fillId="0" borderId="0">
      <alignment horizontal="center" textRotation="90"/>
    </xf>
    <xf numFmtId="0" fontId="3" fillId="0" borderId="0"/>
    <xf numFmtId="0" fontId="3" fillId="0" borderId="0"/>
  </cellStyleXfs>
  <cellXfs count="517">
    <xf numFmtId="0" fontId="0" fillId="0" borderId="0" xfId="0"/>
    <xf numFmtId="0" fontId="0" fillId="0" borderId="0" xfId="0" applyProtection="1">
      <protection hidden="1"/>
    </xf>
    <xf numFmtId="0" fontId="0" fillId="0" borderId="1" xfId="0" applyBorder="1" applyAlignment="1">
      <alignment horizontal="center" vertical="center"/>
    </xf>
    <xf numFmtId="0" fontId="0" fillId="0" borderId="0" xfId="0" applyProtection="1">
      <protection locked="0"/>
    </xf>
    <xf numFmtId="0" fontId="7" fillId="0" borderId="1" xfId="0" applyFont="1" applyBorder="1" applyAlignment="1">
      <alignment horizontal="center" vertical="top" wrapText="1"/>
    </xf>
    <xf numFmtId="0" fontId="8" fillId="0" borderId="0" xfId="0" applyFont="1"/>
    <xf numFmtId="0" fontId="0" fillId="2" borderId="1" xfId="0" applyFill="1" applyBorder="1" applyAlignment="1">
      <alignment horizontal="center" vertical="top" wrapText="1"/>
    </xf>
    <xf numFmtId="0" fontId="1" fillId="0" borderId="1" xfId="0" applyFont="1" applyBorder="1" applyAlignment="1">
      <alignment vertical="top" wrapText="1"/>
    </xf>
    <xf numFmtId="0" fontId="1" fillId="2" borderId="1" xfId="0" applyFont="1" applyFill="1" applyBorder="1" applyAlignment="1">
      <alignment horizontal="center" vertical="top" wrapText="1"/>
    </xf>
    <xf numFmtId="0" fontId="0" fillId="3" borderId="1" xfId="0" applyFill="1" applyBorder="1" applyAlignment="1">
      <alignment horizontal="center" vertical="top" wrapText="1"/>
    </xf>
    <xf numFmtId="0" fontId="0" fillId="0" borderId="1" xfId="0" applyBorder="1" applyAlignment="1">
      <alignment horizontal="center" vertical="top" wrapText="1"/>
    </xf>
    <xf numFmtId="0" fontId="0" fillId="0" borderId="0" xfId="0" applyAlignment="1">
      <alignment horizontal="center" vertical="top" wrapText="1"/>
    </xf>
    <xf numFmtId="0" fontId="1" fillId="0" borderId="0" xfId="0" applyFont="1" applyAlignment="1">
      <alignment horizontal="left" vertical="top" wrapText="1"/>
    </xf>
    <xf numFmtId="0" fontId="0" fillId="0" borderId="0" xfId="0" applyAlignment="1">
      <alignment horizontal="left" vertical="top" wrapText="1"/>
    </xf>
    <xf numFmtId="0" fontId="1"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0" fontId="11" fillId="0" borderId="1" xfId="0" applyFont="1" applyBorder="1" applyAlignment="1">
      <alignment horizontal="center"/>
    </xf>
    <xf numFmtId="164" fontId="11" fillId="0" borderId="1" xfId="0" applyNumberFormat="1" applyFont="1" applyBorder="1" applyAlignment="1">
      <alignment horizont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vertical="center"/>
    </xf>
    <xf numFmtId="0" fontId="7" fillId="0" borderId="0" xfId="0" applyFont="1" applyAlignment="1">
      <alignment vertical="center"/>
    </xf>
    <xf numFmtId="0" fontId="1" fillId="0" borderId="0" xfId="0" applyFont="1"/>
    <xf numFmtId="0" fontId="1" fillId="0" borderId="0" xfId="0" applyFont="1" applyAlignment="1">
      <alignment horizontal="center" vertical="center"/>
    </xf>
    <xf numFmtId="0" fontId="0" fillId="0" borderId="0" xfId="0" applyAlignment="1">
      <alignment horizontal="justify" vertical="center" wrapText="1"/>
    </xf>
    <xf numFmtId="0" fontId="0" fillId="0" borderId="0" xfId="0" applyAlignment="1">
      <alignment horizontal="right" vertical="center"/>
    </xf>
    <xf numFmtId="2" fontId="0" fillId="0" borderId="0" xfId="0" applyNumberFormat="1"/>
    <xf numFmtId="0" fontId="0" fillId="0" borderId="0" xfId="0" applyAlignment="1">
      <alignment vertical="center"/>
    </xf>
    <xf numFmtId="0" fontId="7" fillId="0" borderId="1" xfId="0" applyFont="1" applyBorder="1" applyAlignment="1">
      <alignment horizontal="center" vertical="center"/>
    </xf>
    <xf numFmtId="0" fontId="13" fillId="0" borderId="1" xfId="0" applyFont="1" applyBorder="1" applyAlignment="1">
      <alignment horizontal="left" vertical="center" wrapText="1"/>
    </xf>
    <xf numFmtId="0" fontId="0" fillId="0" borderId="1" xfId="0" applyBorder="1" applyAlignment="1">
      <alignment horizontal="left" vertical="center" wrapText="1"/>
    </xf>
    <xf numFmtId="0" fontId="14" fillId="0" borderId="0" xfId="0" applyFont="1"/>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vertical="center"/>
    </xf>
    <xf numFmtId="0" fontId="0" fillId="0" borderId="8" xfId="0" applyBorder="1" applyAlignment="1">
      <alignment vertical="center"/>
    </xf>
    <xf numFmtId="0" fontId="0" fillId="0" borderId="8" xfId="0" applyBorder="1" applyAlignment="1">
      <alignment horizontal="left" vertical="center"/>
    </xf>
    <xf numFmtId="0" fontId="0" fillId="0" borderId="6" xfId="0" applyBorder="1" applyAlignment="1">
      <alignment horizontal="center" vertical="center"/>
    </xf>
    <xf numFmtId="0" fontId="16" fillId="0" borderId="6" xfId="0" applyFont="1" applyBorder="1" applyAlignment="1">
      <alignment horizontal="left" vertical="center"/>
    </xf>
    <xf numFmtId="0" fontId="15" fillId="0" borderId="6" xfId="0" applyFont="1" applyBorder="1" applyAlignment="1">
      <alignment horizontal="center" vertical="center"/>
    </xf>
    <xf numFmtId="0" fontId="16" fillId="0" borderId="6" xfId="0" applyFont="1" applyBorder="1" applyAlignment="1">
      <alignment vertical="center"/>
    </xf>
    <xf numFmtId="0" fontId="16" fillId="0" borderId="6" xfId="0" applyFont="1" applyBorder="1" applyAlignment="1">
      <alignment vertical="center" wrapText="1"/>
    </xf>
    <xf numFmtId="0" fontId="16" fillId="0" borderId="8" xfId="0" applyFont="1" applyBorder="1" applyAlignment="1">
      <alignment vertical="center"/>
    </xf>
    <xf numFmtId="0" fontId="15" fillId="0" borderId="8" xfId="0" applyFont="1" applyBorder="1" applyAlignment="1">
      <alignment horizontal="center" vertical="center"/>
    </xf>
    <xf numFmtId="0" fontId="15" fillId="0" borderId="8" xfId="0" applyFont="1" applyBorder="1" applyAlignment="1">
      <alignment vertical="center"/>
    </xf>
    <xf numFmtId="0" fontId="6" fillId="0" borderId="8" xfId="0" applyFont="1" applyBorder="1" applyAlignment="1">
      <alignment vertical="center"/>
    </xf>
    <xf numFmtId="0" fontId="16" fillId="0" borderId="5" xfId="0" applyFont="1" applyBorder="1" applyAlignment="1">
      <alignment vertical="center"/>
    </xf>
    <xf numFmtId="0" fontId="15" fillId="0" borderId="11" xfId="0" applyFont="1" applyBorder="1" applyAlignment="1">
      <alignment vertical="center"/>
    </xf>
    <xf numFmtId="0" fontId="0" fillId="0" borderId="12" xfId="0" applyBorder="1" applyAlignment="1">
      <alignment vertical="center"/>
    </xf>
    <xf numFmtId="0" fontId="16" fillId="0" borderId="12" xfId="0" applyFont="1" applyBorder="1" applyAlignment="1">
      <alignment vertical="center"/>
    </xf>
    <xf numFmtId="0" fontId="0" fillId="0" borderId="2" xfId="0" applyBorder="1" applyAlignment="1">
      <alignment vertical="center"/>
    </xf>
    <xf numFmtId="0" fontId="15" fillId="0" borderId="7" xfId="0" applyFont="1" applyBorder="1" applyAlignment="1">
      <alignment horizontal="center" vertical="center"/>
    </xf>
    <xf numFmtId="0" fontId="1" fillId="0" borderId="3" xfId="0" applyFont="1" applyBorder="1" applyAlignment="1">
      <alignment horizontal="center" vertical="center" wrapText="1"/>
    </xf>
    <xf numFmtId="0" fontId="1" fillId="0" borderId="1" xfId="0" applyFont="1" applyBorder="1" applyAlignment="1">
      <alignment horizontal="center" vertical="center" textRotation="90" wrapText="1"/>
    </xf>
    <xf numFmtId="0" fontId="4" fillId="0" borderId="1" xfId="0" applyFont="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xf>
    <xf numFmtId="0" fontId="0" fillId="0" borderId="4" xfId="0"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lignment horizontal="center" vertical="center" wrapText="1"/>
    </xf>
    <xf numFmtId="165" fontId="0" fillId="0" borderId="1" xfId="0" applyNumberFormat="1" applyBorder="1" applyAlignment="1">
      <alignment horizontal="center" vertical="center"/>
    </xf>
    <xf numFmtId="165" fontId="0" fillId="0" borderId="3" xfId="0" applyNumberFormat="1" applyBorder="1" applyAlignment="1">
      <alignment horizontal="center" vertical="center"/>
    </xf>
    <xf numFmtId="0" fontId="5" fillId="0" borderId="1" xfId="0" applyFont="1" applyBorder="1" applyAlignment="1">
      <alignment horizontal="center" vertical="center" textRotation="90" wrapText="1"/>
    </xf>
    <xf numFmtId="0" fontId="0" fillId="0" borderId="1" xfId="0" applyBorder="1" applyAlignment="1">
      <alignment horizontal="center" vertical="center" textRotation="90" wrapText="1"/>
    </xf>
    <xf numFmtId="49" fontId="5" fillId="0" borderId="3" xfId="0" applyNumberFormat="1" applyFont="1" applyBorder="1" applyAlignment="1">
      <alignment horizontal="center" vertical="center" textRotation="90" wrapText="1"/>
    </xf>
    <xf numFmtId="49" fontId="5" fillId="0" borderId="1" xfId="0" applyNumberFormat="1" applyFont="1" applyBorder="1" applyAlignment="1">
      <alignment horizontal="center" vertical="center" textRotation="90" wrapText="1"/>
    </xf>
    <xf numFmtId="49" fontId="0" fillId="0" borderId="1" xfId="0" applyNumberFormat="1" applyBorder="1" applyAlignment="1">
      <alignment horizontal="center" vertical="center" textRotation="90" wrapText="1"/>
    </xf>
    <xf numFmtId="49" fontId="0" fillId="0" borderId="1" xfId="0" applyNumberFormat="1" applyBorder="1" applyAlignment="1">
      <alignment horizontal="center" vertical="center"/>
    </xf>
    <xf numFmtId="49" fontId="0" fillId="0" borderId="10" xfId="0" applyNumberFormat="1" applyBorder="1" applyAlignment="1">
      <alignment horizontal="left" vertical="center" wrapText="1"/>
    </xf>
    <xf numFmtId="49" fontId="0" fillId="0" borderId="10" xfId="0" applyNumberFormat="1" applyBorder="1" applyAlignment="1">
      <alignment vertical="center" wrapText="1"/>
    </xf>
    <xf numFmtId="49" fontId="0" fillId="0" borderId="0" xfId="0" applyNumberFormat="1" applyAlignment="1">
      <alignment horizontal="left" vertical="center" wrapText="1"/>
    </xf>
    <xf numFmtId="0" fontId="0" fillId="0" borderId="0" xfId="0" applyAlignment="1">
      <alignment vertical="top" wrapText="1"/>
    </xf>
    <xf numFmtId="0" fontId="0" fillId="0" borderId="0" xfId="0" applyAlignment="1">
      <alignment horizontal="left" vertical="center"/>
    </xf>
    <xf numFmtId="0" fontId="0" fillId="0" borderId="0" xfId="0" applyAlignment="1">
      <alignment horizontal="justify" vertical="center"/>
    </xf>
    <xf numFmtId="0" fontId="0" fillId="0" borderId="0" xfId="0" applyAlignment="1" applyProtection="1">
      <alignment horizontal="justify" vertical="center"/>
      <protection hidden="1"/>
    </xf>
    <xf numFmtId="0" fontId="19" fillId="0" borderId="18" xfId="0" applyFont="1" applyBorder="1" applyAlignment="1" applyProtection="1">
      <alignment horizontal="right" vertical="center"/>
      <protection hidden="1"/>
    </xf>
    <xf numFmtId="0" fontId="0" fillId="5" borderId="22" xfId="0" applyFill="1" applyBorder="1" applyAlignment="1" applyProtection="1">
      <alignment vertical="center"/>
      <protection hidden="1"/>
    </xf>
    <xf numFmtId="0" fontId="21" fillId="5" borderId="22" xfId="0" applyFont="1" applyFill="1" applyBorder="1" applyAlignment="1" applyProtection="1">
      <alignment vertical="center"/>
      <protection hidden="1"/>
    </xf>
    <xf numFmtId="0" fontId="19" fillId="0" borderId="21" xfId="0" applyFont="1" applyBorder="1" applyAlignment="1">
      <alignment horizontal="right" vertical="center"/>
    </xf>
    <xf numFmtId="0" fontId="19" fillId="0" borderId="23" xfId="0" applyFont="1" applyBorder="1" applyAlignment="1">
      <alignment horizontal="right" vertical="center"/>
    </xf>
    <xf numFmtId="0" fontId="0" fillId="0" borderId="24" xfId="0" applyBorder="1" applyAlignment="1" applyProtection="1">
      <alignment horizontal="center" vertical="center"/>
      <protection locked="0"/>
    </xf>
    <xf numFmtId="0" fontId="19" fillId="0" borderId="23" xfId="0" applyFont="1" applyBorder="1" applyAlignment="1" applyProtection="1">
      <alignment horizontal="right"/>
      <protection hidden="1"/>
    </xf>
    <xf numFmtId="0" fontId="22" fillId="0" borderId="25" xfId="0" applyFont="1" applyBorder="1" applyAlignment="1" applyProtection="1">
      <alignment horizontal="right"/>
      <protection hidden="1"/>
    </xf>
    <xf numFmtId="0" fontId="0" fillId="0" borderId="26" xfId="0" applyBorder="1" applyAlignment="1" applyProtection="1">
      <alignment horizontal="center"/>
      <protection hidden="1"/>
    </xf>
    <xf numFmtId="0" fontId="20" fillId="0" borderId="18" xfId="0" applyFont="1" applyBorder="1" applyAlignment="1" applyProtection="1">
      <alignment horizontal="right" vertical="center"/>
      <protection hidden="1"/>
    </xf>
    <xf numFmtId="0" fontId="19" fillId="0" borderId="0" xfId="0" applyFont="1" applyProtection="1">
      <protection hidden="1"/>
    </xf>
    <xf numFmtId="0" fontId="19" fillId="0" borderId="30" xfId="0" applyFont="1" applyBorder="1" applyAlignment="1" applyProtection="1">
      <alignment horizontal="center"/>
      <protection hidden="1"/>
    </xf>
    <xf numFmtId="0" fontId="19" fillId="0" borderId="31" xfId="0" applyFont="1" applyBorder="1" applyAlignment="1" applyProtection="1">
      <alignment horizontal="center"/>
      <protection hidden="1"/>
    </xf>
    <xf numFmtId="0" fontId="21" fillId="0" borderId="18" xfId="0" applyFont="1" applyBorder="1" applyAlignment="1" applyProtection="1">
      <alignment horizontal="justify" vertical="center"/>
      <protection hidden="1"/>
    </xf>
    <xf numFmtId="0" fontId="24" fillId="0" borderId="32" xfId="0" applyFont="1" applyBorder="1" applyAlignment="1" applyProtection="1">
      <alignment horizontal="center"/>
      <protection hidden="1"/>
    </xf>
    <xf numFmtId="0" fontId="19" fillId="0" borderId="0" xfId="0" applyFont="1" applyAlignment="1">
      <alignment vertical="center"/>
    </xf>
    <xf numFmtId="0" fontId="19" fillId="4" borderId="37" xfId="0" applyFont="1" applyFill="1" applyBorder="1" applyAlignment="1" applyProtection="1">
      <alignment horizontal="center" vertical="center"/>
      <protection locked="0" hidden="1"/>
    </xf>
    <xf numFmtId="0" fontId="19" fillId="4" borderId="38" xfId="0" applyFont="1" applyFill="1" applyBorder="1" applyAlignment="1" applyProtection="1">
      <alignment horizontal="center" vertical="center"/>
      <protection locked="0" hidden="1"/>
    </xf>
    <xf numFmtId="0" fontId="0" fillId="0" borderId="23" xfId="0" applyBorder="1" applyAlignment="1">
      <alignment horizontal="right" vertical="center"/>
    </xf>
    <xf numFmtId="0" fontId="0" fillId="0" borderId="22" xfId="0" applyBorder="1" applyAlignment="1">
      <alignment horizontal="justify" vertical="center"/>
    </xf>
    <xf numFmtId="0" fontId="21" fillId="0" borderId="23" xfId="0" applyFont="1" applyBorder="1" applyAlignment="1" applyProtection="1">
      <alignment horizontal="right" vertical="center"/>
      <protection hidden="1"/>
    </xf>
    <xf numFmtId="0" fontId="0" fillId="0" borderId="39" xfId="0" applyBorder="1" applyAlignment="1" applyProtection="1">
      <alignment horizontal="right"/>
      <protection hidden="1"/>
    </xf>
    <xf numFmtId="0" fontId="0" fillId="0" borderId="40" xfId="0" applyBorder="1" applyAlignment="1" applyProtection="1">
      <alignment horizontal="justify" vertical="center"/>
      <protection hidden="1"/>
    </xf>
    <xf numFmtId="0" fontId="0" fillId="0" borderId="40" xfId="0" applyBorder="1" applyAlignment="1" applyProtection="1">
      <alignment horizontal="center" vertical="center" wrapText="1"/>
      <protection hidden="1"/>
    </xf>
    <xf numFmtId="0" fontId="0" fillId="0" borderId="41" xfId="0" applyBorder="1" applyAlignment="1" applyProtection="1">
      <alignment horizontal="center" vertical="center" wrapText="1"/>
      <protection hidden="1"/>
    </xf>
    <xf numFmtId="0" fontId="21" fillId="0" borderId="42" xfId="0" applyFont="1" applyBorder="1" applyAlignment="1" applyProtection="1">
      <alignment vertical="center" wrapText="1"/>
      <protection hidden="1"/>
    </xf>
    <xf numFmtId="0" fontId="19" fillId="4" borderId="45" xfId="0" applyFont="1" applyFill="1" applyBorder="1" applyAlignment="1" applyProtection="1">
      <alignment horizontal="center"/>
      <protection locked="0" hidden="1"/>
    </xf>
    <xf numFmtId="0" fontId="27" fillId="0" borderId="0" xfId="0" applyFont="1" applyAlignment="1" applyProtection="1">
      <alignment horizontal="center" vertical="center"/>
      <protection hidden="1"/>
    </xf>
    <xf numFmtId="2" fontId="0" fillId="0" borderId="48" xfId="0" applyNumberFormat="1" applyBorder="1" applyAlignment="1" applyProtection="1">
      <alignment horizontal="center" vertical="center"/>
      <protection hidden="1"/>
    </xf>
    <xf numFmtId="0" fontId="0" fillId="0" borderId="46" xfId="0" applyBorder="1" applyAlignment="1" applyProtection="1">
      <alignment horizontal="right" vertical="center"/>
      <protection hidden="1"/>
    </xf>
    <xf numFmtId="0" fontId="29" fillId="0" borderId="47" xfId="0" applyFont="1" applyBorder="1" applyAlignment="1" applyProtection="1">
      <alignment horizontal="center" vertical="center"/>
      <protection hidden="1"/>
    </xf>
    <xf numFmtId="166" fontId="0" fillId="0" borderId="48" xfId="0" applyNumberFormat="1" applyBorder="1" applyAlignment="1" applyProtection="1">
      <alignment horizontal="center" vertical="center"/>
      <protection hidden="1"/>
    </xf>
    <xf numFmtId="0" fontId="27" fillId="0" borderId="42" xfId="0" applyFont="1" applyBorder="1" applyAlignment="1" applyProtection="1">
      <alignment vertical="center"/>
      <protection hidden="1"/>
    </xf>
    <xf numFmtId="0" fontId="19" fillId="0" borderId="51" xfId="0" applyFont="1" applyBorder="1" applyAlignment="1" applyProtection="1">
      <alignment horizontal="center" vertical="center"/>
      <protection hidden="1"/>
    </xf>
    <xf numFmtId="0" fontId="30" fillId="0" borderId="46" xfId="0" applyFont="1" applyBorder="1" applyAlignment="1" applyProtection="1">
      <alignment horizontal="center"/>
      <protection hidden="1"/>
    </xf>
    <xf numFmtId="0" fontId="27" fillId="0" borderId="47" xfId="0" applyFont="1" applyBorder="1" applyAlignment="1" applyProtection="1">
      <alignment horizontal="center"/>
      <protection hidden="1"/>
    </xf>
    <xf numFmtId="0" fontId="27" fillId="0" borderId="48" xfId="0" applyFont="1" applyBorder="1" applyAlignment="1" applyProtection="1">
      <alignment horizontal="center" vertical="center"/>
      <protection hidden="1"/>
    </xf>
    <xf numFmtId="0" fontId="27" fillId="0" borderId="46" xfId="0" applyFont="1" applyBorder="1" applyAlignment="1" applyProtection="1">
      <alignment horizontal="center" vertical="center"/>
      <protection hidden="1"/>
    </xf>
    <xf numFmtId="0" fontId="24" fillId="0" borderId="47" xfId="0" applyFont="1" applyBorder="1" applyAlignment="1" applyProtection="1">
      <alignment horizontal="center"/>
      <protection hidden="1"/>
    </xf>
    <xf numFmtId="0" fontId="27" fillId="0" borderId="47" xfId="0" applyFont="1" applyBorder="1" applyAlignment="1" applyProtection="1">
      <alignment horizontal="center" vertical="center"/>
      <protection hidden="1"/>
    </xf>
    <xf numFmtId="0" fontId="27" fillId="0" borderId="48" xfId="0" applyFont="1" applyBorder="1" applyAlignment="1" applyProtection="1">
      <alignment horizontal="right"/>
      <protection hidden="1"/>
    </xf>
    <xf numFmtId="2" fontId="19" fillId="4" borderId="55" xfId="0" applyNumberFormat="1" applyFont="1" applyFill="1" applyBorder="1" applyAlignment="1" applyProtection="1">
      <alignment horizontal="center" vertical="center"/>
      <protection locked="0" hidden="1"/>
    </xf>
    <xf numFmtId="2" fontId="30" fillId="0" borderId="36" xfId="0" applyNumberFormat="1" applyFont="1" applyBorder="1" applyAlignment="1" applyProtection="1">
      <alignment horizontal="center"/>
      <protection hidden="1"/>
    </xf>
    <xf numFmtId="2" fontId="30" fillId="0" borderId="37" xfId="0" applyNumberFormat="1" applyFont="1" applyBorder="1" applyAlignment="1" applyProtection="1">
      <alignment horizontal="center"/>
      <protection hidden="1"/>
    </xf>
    <xf numFmtId="166" fontId="0" fillId="0" borderId="56" xfId="0" applyNumberFormat="1" applyBorder="1" applyAlignment="1" applyProtection="1">
      <alignment horizontal="center" vertical="center"/>
      <protection hidden="1"/>
    </xf>
    <xf numFmtId="1" fontId="25" fillId="0" borderId="36" xfId="0" applyNumberFormat="1" applyFont="1" applyBorder="1" applyAlignment="1" applyProtection="1">
      <alignment horizontal="center"/>
      <protection hidden="1"/>
    </xf>
    <xf numFmtId="0" fontId="24" fillId="0" borderId="37" xfId="0" applyFont="1" applyBorder="1" applyAlignment="1" applyProtection="1">
      <alignment horizontal="center"/>
      <protection hidden="1"/>
    </xf>
    <xf numFmtId="1" fontId="24" fillId="0" borderId="37" xfId="0" applyNumberFormat="1" applyFont="1" applyBorder="1" applyAlignment="1" applyProtection="1">
      <alignment horizontal="center" vertical="center"/>
      <protection hidden="1"/>
    </xf>
    <xf numFmtId="167" fontId="31" fillId="0" borderId="38" xfId="0" applyNumberFormat="1" applyFont="1" applyBorder="1" applyAlignment="1" applyProtection="1">
      <alignment horizontal="center" vertical="center"/>
      <protection hidden="1"/>
    </xf>
    <xf numFmtId="0" fontId="19" fillId="0" borderId="29" xfId="0" applyFont="1" applyBorder="1" applyAlignment="1" applyProtection="1">
      <alignment horizontal="center" vertical="center"/>
      <protection hidden="1"/>
    </xf>
    <xf numFmtId="0" fontId="19" fillId="0" borderId="30" xfId="0" applyFont="1" applyBorder="1" applyAlignment="1" applyProtection="1">
      <alignment horizontal="center" vertical="center"/>
      <protection hidden="1"/>
    </xf>
    <xf numFmtId="0" fontId="19" fillId="0" borderId="31" xfId="0" applyFont="1" applyBorder="1" applyAlignment="1" applyProtection="1">
      <alignment horizontal="center" vertical="center"/>
      <protection hidden="1"/>
    </xf>
    <xf numFmtId="0" fontId="24" fillId="0" borderId="0" xfId="0" applyFont="1" applyAlignment="1" applyProtection="1">
      <alignment horizontal="center"/>
      <protection hidden="1"/>
    </xf>
    <xf numFmtId="0" fontId="30" fillId="0" borderId="29" xfId="0" applyFont="1" applyBorder="1" applyAlignment="1" applyProtection="1">
      <alignment horizontal="right" vertical="center"/>
      <protection hidden="1"/>
    </xf>
    <xf numFmtId="0" fontId="30" fillId="0" borderId="46" xfId="0" applyFont="1" applyBorder="1" applyAlignment="1" applyProtection="1">
      <alignment horizontal="right" vertical="center"/>
      <protection hidden="1"/>
    </xf>
    <xf numFmtId="0" fontId="19" fillId="4" borderId="47" xfId="0" applyFont="1" applyFill="1" applyBorder="1" applyAlignment="1" applyProtection="1">
      <alignment horizontal="center" vertical="center"/>
      <protection locked="0" hidden="1"/>
    </xf>
    <xf numFmtId="0" fontId="24" fillId="0" borderId="47" xfId="0" applyFont="1" applyBorder="1" applyAlignment="1" applyProtection="1">
      <alignment horizontal="justify" vertical="center"/>
      <protection hidden="1"/>
    </xf>
    <xf numFmtId="0" fontId="19" fillId="4" borderId="48" xfId="0" applyFont="1" applyFill="1" applyBorder="1" applyAlignment="1" applyProtection="1">
      <alignment horizontal="center" vertical="center"/>
      <protection locked="0"/>
    </xf>
    <xf numFmtId="0" fontId="30" fillId="0" borderId="47" xfId="0" applyFont="1" applyBorder="1" applyAlignment="1" applyProtection="1">
      <alignment horizontal="right" vertical="center"/>
      <protection hidden="1"/>
    </xf>
    <xf numFmtId="0" fontId="27" fillId="0" borderId="46" xfId="0" applyFont="1" applyBorder="1" applyAlignment="1" applyProtection="1">
      <alignment horizontal="right" vertical="center"/>
      <protection hidden="1"/>
    </xf>
    <xf numFmtId="0" fontId="27" fillId="0" borderId="47" xfId="0" applyFont="1" applyBorder="1" applyAlignment="1" applyProtection="1">
      <alignment horizontal="right" vertical="center"/>
      <protection hidden="1"/>
    </xf>
    <xf numFmtId="0" fontId="36" fillId="0" borderId="0" xfId="0" applyFont="1" applyAlignment="1" applyProtection="1">
      <alignment horizontal="center" vertical="center"/>
      <protection hidden="1"/>
    </xf>
    <xf numFmtId="0" fontId="30" fillId="0" borderId="39" xfId="0" applyFont="1" applyBorder="1" applyAlignment="1" applyProtection="1">
      <alignment horizontal="right" vertical="center"/>
      <protection hidden="1"/>
    </xf>
    <xf numFmtId="0" fontId="30" fillId="0" borderId="36" xfId="0" applyFont="1" applyBorder="1" applyAlignment="1" applyProtection="1">
      <alignment horizontal="right" vertical="center"/>
      <protection hidden="1"/>
    </xf>
    <xf numFmtId="2" fontId="19" fillId="4" borderId="52" xfId="0" applyNumberFormat="1" applyFont="1" applyFill="1" applyBorder="1" applyAlignment="1" applyProtection="1">
      <alignment horizontal="center"/>
      <protection locked="0" hidden="1"/>
    </xf>
    <xf numFmtId="0" fontId="19" fillId="4" borderId="53" xfId="0" applyFont="1" applyFill="1" applyBorder="1" applyAlignment="1" applyProtection="1">
      <alignment horizontal="center" vertical="center"/>
      <protection locked="0" hidden="1"/>
    </xf>
    <xf numFmtId="0" fontId="19" fillId="4" borderId="48" xfId="0" applyFont="1" applyFill="1" applyBorder="1" applyAlignment="1" applyProtection="1">
      <alignment horizontal="center" vertical="center"/>
      <protection locked="0" hidden="1"/>
    </xf>
    <xf numFmtId="168" fontId="24" fillId="0" borderId="0" xfId="0" applyNumberFormat="1" applyFont="1" applyAlignment="1" applyProtection="1">
      <alignment horizontal="right"/>
      <protection hidden="1"/>
    </xf>
    <xf numFmtId="165" fontId="24" fillId="0" borderId="0" xfId="0" applyNumberFormat="1" applyFont="1" applyAlignment="1" applyProtection="1">
      <alignment horizontal="center"/>
      <protection hidden="1"/>
    </xf>
    <xf numFmtId="0" fontId="27" fillId="0" borderId="61" xfId="0" applyFont="1" applyBorder="1" applyAlignment="1" applyProtection="1">
      <alignment horizontal="center"/>
      <protection hidden="1"/>
    </xf>
    <xf numFmtId="0" fontId="27" fillId="0" borderId="49" xfId="0" applyFont="1" applyBorder="1" applyAlignment="1" applyProtection="1">
      <alignment horizontal="center" vertical="center"/>
      <protection hidden="1"/>
    </xf>
    <xf numFmtId="2" fontId="38" fillId="0" borderId="52" xfId="0" applyNumberFormat="1" applyFont="1" applyBorder="1" applyAlignment="1" applyProtection="1">
      <alignment horizontal="center" vertical="center"/>
      <protection hidden="1"/>
    </xf>
    <xf numFmtId="2" fontId="27" fillId="0" borderId="53" xfId="0" applyNumberFormat="1" applyFont="1" applyBorder="1" applyAlignment="1" applyProtection="1">
      <alignment horizontal="center" vertical="center"/>
      <protection hidden="1"/>
    </xf>
    <xf numFmtId="169" fontId="27" fillId="0" borderId="53" xfId="0" applyNumberFormat="1" applyFont="1" applyBorder="1" applyAlignment="1" applyProtection="1">
      <alignment horizontal="center"/>
      <protection hidden="1"/>
    </xf>
    <xf numFmtId="2" fontId="29" fillId="0" borderId="63" xfId="0" applyNumberFormat="1" applyFont="1" applyBorder="1" applyAlignment="1" applyProtection="1">
      <alignment horizontal="center"/>
      <protection hidden="1"/>
    </xf>
    <xf numFmtId="2" fontId="38" fillId="0" borderId="0" xfId="0" applyNumberFormat="1" applyFont="1" applyAlignment="1" applyProtection="1">
      <alignment horizontal="center"/>
      <protection hidden="1"/>
    </xf>
    <xf numFmtId="0" fontId="17" fillId="4" borderId="64" xfId="0" applyFont="1" applyFill="1" applyBorder="1" applyAlignment="1" applyProtection="1">
      <alignment horizontal="center" vertical="center"/>
      <protection locked="0" hidden="1"/>
    </xf>
    <xf numFmtId="9" fontId="25" fillId="0" borderId="65" xfId="0" applyNumberFormat="1" applyFont="1" applyBorder="1" applyAlignment="1" applyProtection="1">
      <alignment horizontal="center"/>
      <protection hidden="1"/>
    </xf>
    <xf numFmtId="2" fontId="25" fillId="0" borderId="36" xfId="0" applyNumberFormat="1" applyFont="1" applyBorder="1" applyAlignment="1" applyProtection="1">
      <alignment horizontal="center"/>
      <protection hidden="1"/>
    </xf>
    <xf numFmtId="0" fontId="25" fillId="0" borderId="56" xfId="0" applyFont="1" applyBorder="1" applyAlignment="1" applyProtection="1">
      <alignment horizontal="center" vertical="center"/>
      <protection hidden="1"/>
    </xf>
    <xf numFmtId="0" fontId="19" fillId="0" borderId="29" xfId="0" applyFont="1" applyBorder="1" applyAlignment="1" applyProtection="1">
      <alignment horizontal="center"/>
      <protection hidden="1"/>
    </xf>
    <xf numFmtId="0" fontId="19" fillId="0" borderId="30" xfId="0" applyFont="1" applyBorder="1" applyAlignment="1" applyProtection="1">
      <alignment horizontal="center" vertical="center" shrinkToFit="1"/>
      <protection hidden="1"/>
    </xf>
    <xf numFmtId="2" fontId="19" fillId="0" borderId="29" xfId="0" applyNumberFormat="1" applyFont="1" applyBorder="1" applyAlignment="1" applyProtection="1">
      <alignment vertical="center"/>
      <protection hidden="1"/>
    </xf>
    <xf numFmtId="0" fontId="20" fillId="0" borderId="13" xfId="0" applyFont="1" applyBorder="1" applyAlignment="1" applyProtection="1">
      <alignment horizontal="justify" vertical="center"/>
      <protection hidden="1"/>
    </xf>
    <xf numFmtId="0" fontId="19" fillId="0" borderId="33" xfId="0" applyFont="1" applyBorder="1" applyAlignment="1" applyProtection="1">
      <alignment vertical="center" shrinkToFit="1"/>
      <protection hidden="1"/>
    </xf>
    <xf numFmtId="0" fontId="26" fillId="0" borderId="66" xfId="0" applyFont="1" applyBorder="1" applyAlignment="1" applyProtection="1">
      <alignment horizontal="center" vertical="center"/>
      <protection hidden="1"/>
    </xf>
    <xf numFmtId="0" fontId="19" fillId="0" borderId="67" xfId="0" applyFont="1" applyBorder="1" applyAlignment="1" applyProtection="1">
      <alignment horizontal="center" vertical="center"/>
      <protection hidden="1"/>
    </xf>
    <xf numFmtId="168" fontId="24" fillId="0" borderId="0" xfId="0" applyNumberFormat="1" applyFont="1" applyAlignment="1" applyProtection="1">
      <alignment horizontal="center"/>
      <protection hidden="1"/>
    </xf>
    <xf numFmtId="165" fontId="24" fillId="6" borderId="0" xfId="0" applyNumberFormat="1" applyFont="1" applyFill="1" applyAlignment="1" applyProtection="1">
      <alignment horizontal="center"/>
      <protection hidden="1"/>
    </xf>
    <xf numFmtId="0" fontId="19" fillId="0" borderId="42" xfId="0" applyFont="1" applyBorder="1" applyProtection="1">
      <protection hidden="1"/>
    </xf>
    <xf numFmtId="0" fontId="19" fillId="0" borderId="47" xfId="0" applyFont="1" applyBorder="1" applyAlignment="1" applyProtection="1">
      <alignment horizontal="center" vertical="center" shrinkToFit="1"/>
      <protection hidden="1"/>
    </xf>
    <xf numFmtId="0" fontId="19" fillId="0" borderId="48" xfId="0" applyFont="1" applyBorder="1" applyAlignment="1" applyProtection="1">
      <alignment horizontal="center" vertical="center" shrinkToFit="1"/>
      <protection hidden="1"/>
    </xf>
    <xf numFmtId="0" fontId="27" fillId="0" borderId="48" xfId="0" applyFont="1" applyBorder="1" applyAlignment="1" applyProtection="1">
      <alignment horizontal="center" vertical="center" wrapText="1"/>
      <protection hidden="1"/>
    </xf>
    <xf numFmtId="0" fontId="0" fillId="0" borderId="48" xfId="0" applyBorder="1" applyAlignment="1">
      <alignment horizontal="center" vertical="center"/>
    </xf>
    <xf numFmtId="0" fontId="19" fillId="4" borderId="47" xfId="0" applyFont="1" applyFill="1" applyBorder="1" applyAlignment="1" applyProtection="1">
      <alignment horizontal="center" vertical="center"/>
      <protection locked="0"/>
    </xf>
    <xf numFmtId="0" fontId="27" fillId="0" borderId="48" xfId="0" applyFont="1" applyBorder="1" applyAlignment="1" applyProtection="1">
      <alignment horizontal="center"/>
      <protection hidden="1"/>
    </xf>
    <xf numFmtId="0" fontId="19" fillId="4" borderId="47" xfId="0" applyFont="1" applyFill="1" applyBorder="1" applyAlignment="1" applyProtection="1">
      <alignment horizontal="center"/>
      <protection locked="0" hidden="1"/>
    </xf>
    <xf numFmtId="0" fontId="19" fillId="4" borderId="53" xfId="0" applyFont="1" applyFill="1" applyBorder="1" applyAlignment="1" applyProtection="1">
      <alignment horizontal="center"/>
      <protection locked="0" hidden="1"/>
    </xf>
    <xf numFmtId="0" fontId="24" fillId="5" borderId="0" xfId="0" applyFont="1" applyFill="1" applyAlignment="1" applyProtection="1">
      <alignment horizontal="center"/>
      <protection hidden="1"/>
    </xf>
    <xf numFmtId="166" fontId="19" fillId="4" borderId="47" xfId="0" applyNumberFormat="1" applyFont="1" applyFill="1" applyBorder="1" applyAlignment="1" applyProtection="1">
      <alignment horizontal="center"/>
      <protection locked="0"/>
    </xf>
    <xf numFmtId="0" fontId="24" fillId="0" borderId="48" xfId="0" applyFont="1" applyBorder="1" applyAlignment="1" applyProtection="1">
      <alignment horizontal="center" vertical="center" wrapText="1"/>
      <protection hidden="1"/>
    </xf>
    <xf numFmtId="166" fontId="19" fillId="4" borderId="53" xfId="0" applyNumberFormat="1" applyFont="1" applyFill="1" applyBorder="1" applyAlignment="1" applyProtection="1">
      <alignment horizontal="center"/>
      <protection locked="0"/>
    </xf>
    <xf numFmtId="0" fontId="27" fillId="0" borderId="31" xfId="0" applyFont="1" applyBorder="1" applyAlignment="1" applyProtection="1">
      <alignment horizontal="center" vertical="center" wrapText="1"/>
      <protection hidden="1"/>
    </xf>
    <xf numFmtId="166" fontId="19" fillId="4" borderId="47" xfId="0" applyNumberFormat="1" applyFont="1" applyFill="1" applyBorder="1" applyAlignment="1" applyProtection="1">
      <alignment horizontal="center" vertical="center"/>
      <protection locked="0"/>
    </xf>
    <xf numFmtId="0" fontId="19" fillId="4" borderId="47" xfId="0" applyFont="1" applyFill="1" applyBorder="1" applyAlignment="1" applyProtection="1">
      <alignment horizontal="center" vertical="center" wrapText="1"/>
      <protection locked="0"/>
    </xf>
    <xf numFmtId="0" fontId="41" fillId="4" borderId="13" xfId="0" applyFont="1" applyFill="1" applyBorder="1" applyAlignment="1" applyProtection="1">
      <alignment vertical="center"/>
      <protection hidden="1"/>
    </xf>
    <xf numFmtId="0" fontId="41" fillId="0" borderId="0" xfId="0" applyFont="1"/>
    <xf numFmtId="0" fontId="19" fillId="4" borderId="37" xfId="0" applyFont="1" applyFill="1" applyBorder="1" applyAlignment="1" applyProtection="1">
      <alignment horizontal="center" vertical="center" wrapText="1"/>
      <protection locked="0"/>
    </xf>
    <xf numFmtId="0" fontId="19" fillId="6" borderId="16" xfId="0" applyFont="1" applyFill="1" applyBorder="1" applyProtection="1">
      <protection hidden="1"/>
    </xf>
    <xf numFmtId="0" fontId="31" fillId="0" borderId="78" xfId="0" applyFont="1" applyBorder="1" applyAlignment="1">
      <alignment vertical="center"/>
    </xf>
    <xf numFmtId="0" fontId="24" fillId="0" borderId="13" xfId="0" applyFont="1" applyBorder="1" applyAlignment="1">
      <alignment vertical="center"/>
    </xf>
    <xf numFmtId="0" fontId="0" fillId="0" borderId="0" xfId="0" applyAlignment="1" applyProtection="1">
      <alignment vertical="center"/>
      <protection hidden="1"/>
    </xf>
    <xf numFmtId="0" fontId="0" fillId="0" borderId="46" xfId="0" applyBorder="1" applyAlignment="1" applyProtection="1">
      <alignment horizontal="center" vertical="center" wrapText="1"/>
      <protection hidden="1"/>
    </xf>
    <xf numFmtId="0" fontId="0" fillId="0" borderId="47" xfId="0" applyBorder="1" applyAlignment="1" applyProtection="1">
      <alignment horizontal="center" vertical="center" wrapText="1"/>
      <protection hidden="1"/>
    </xf>
    <xf numFmtId="0" fontId="0" fillId="0" borderId="48" xfId="0" applyBorder="1" applyAlignment="1" applyProtection="1">
      <alignment horizontal="center" vertical="center" wrapText="1"/>
      <protection hidden="1"/>
    </xf>
    <xf numFmtId="2" fontId="0" fillId="0" borderId="36" xfId="0" applyNumberFormat="1" applyBorder="1" applyAlignment="1" applyProtection="1">
      <alignment horizontal="center" vertical="center"/>
      <protection hidden="1"/>
    </xf>
    <xf numFmtId="2" fontId="0" fillId="0" borderId="37" xfId="0" applyNumberFormat="1" applyBorder="1" applyAlignment="1" applyProtection="1">
      <alignment horizontal="center" vertical="center"/>
      <protection hidden="1"/>
    </xf>
    <xf numFmtId="0" fontId="19" fillId="7" borderId="19" xfId="0" applyFont="1" applyFill="1" applyBorder="1" applyAlignment="1" applyProtection="1">
      <alignment vertical="center"/>
      <protection locked="0"/>
    </xf>
    <xf numFmtId="2" fontId="19" fillId="7" borderId="31" xfId="0" applyNumberFormat="1" applyFont="1" applyFill="1" applyBorder="1" applyAlignment="1" applyProtection="1">
      <alignment horizontal="center" vertical="center"/>
      <protection locked="0" hidden="1"/>
    </xf>
    <xf numFmtId="2" fontId="19" fillId="7" borderId="46" xfId="0" applyNumberFormat="1" applyFont="1" applyFill="1" applyBorder="1" applyAlignment="1" applyProtection="1">
      <alignment horizontal="center" vertical="center"/>
      <protection locked="0" hidden="1"/>
    </xf>
    <xf numFmtId="0" fontId="19" fillId="7" borderId="47" xfId="0" applyFont="1" applyFill="1" applyBorder="1" applyAlignment="1" applyProtection="1">
      <alignment vertical="center"/>
      <protection locked="0" hidden="1"/>
    </xf>
    <xf numFmtId="0" fontId="19" fillId="7" borderId="47" xfId="0" applyFont="1" applyFill="1" applyBorder="1" applyAlignment="1" applyProtection="1">
      <alignment horizontal="center" vertical="center"/>
      <protection locked="0" hidden="1"/>
    </xf>
    <xf numFmtId="0" fontId="19" fillId="7" borderId="48" xfId="0" applyFont="1" applyFill="1" applyBorder="1" applyAlignment="1" applyProtection="1">
      <alignment horizontal="center" vertical="center"/>
      <protection locked="0" hidden="1"/>
    </xf>
    <xf numFmtId="2" fontId="19" fillId="7" borderId="46" xfId="0" applyNumberFormat="1" applyFont="1" applyFill="1" applyBorder="1" applyAlignment="1" applyProtection="1">
      <alignment horizontal="center"/>
      <protection locked="0" hidden="1"/>
    </xf>
    <xf numFmtId="2" fontId="19" fillId="7" borderId="36" xfId="0" applyNumberFormat="1" applyFont="1" applyFill="1" applyBorder="1" applyAlignment="1" applyProtection="1">
      <alignment horizontal="center" vertical="center"/>
      <protection locked="0" hidden="1"/>
    </xf>
    <xf numFmtId="0" fontId="19" fillId="7" borderId="37" xfId="0" applyFont="1" applyFill="1" applyBorder="1" applyAlignment="1" applyProtection="1">
      <alignment vertical="center"/>
      <protection locked="0" hidden="1"/>
    </xf>
    <xf numFmtId="0" fontId="19" fillId="7" borderId="37" xfId="0" applyFont="1" applyFill="1" applyBorder="1" applyAlignment="1" applyProtection="1">
      <alignment horizontal="center" vertical="center"/>
      <protection locked="0" hidden="1"/>
    </xf>
    <xf numFmtId="0" fontId="20" fillId="7" borderId="47" xfId="0" applyFont="1" applyFill="1" applyBorder="1" applyAlignment="1" applyProtection="1">
      <alignment horizontal="center" vertical="center"/>
      <protection locked="0" hidden="1"/>
    </xf>
    <xf numFmtId="0" fontId="21" fillId="7" borderId="47" xfId="0" applyFont="1" applyFill="1" applyBorder="1" applyAlignment="1" applyProtection="1">
      <alignment horizontal="center" vertical="center"/>
      <protection locked="0"/>
    </xf>
    <xf numFmtId="0" fontId="21" fillId="7" borderId="47" xfId="0" applyFont="1" applyFill="1" applyBorder="1" applyAlignment="1" applyProtection="1">
      <alignment horizontal="center" vertical="center"/>
      <protection locked="0" hidden="1"/>
    </xf>
    <xf numFmtId="0" fontId="19" fillId="7" borderId="0" xfId="0" applyFont="1" applyFill="1" applyAlignment="1" applyProtection="1">
      <alignment horizontal="center" vertical="center"/>
      <protection locked="0" hidden="1"/>
    </xf>
    <xf numFmtId="0" fontId="20" fillId="7" borderId="47" xfId="0" applyFont="1" applyFill="1" applyBorder="1" applyAlignment="1" applyProtection="1">
      <alignment horizontal="center" vertical="center"/>
      <protection locked="0"/>
    </xf>
    <xf numFmtId="0" fontId="24" fillId="7" borderId="48" xfId="0" applyFont="1" applyFill="1" applyBorder="1" applyAlignment="1" applyProtection="1">
      <alignment horizontal="center" vertical="center"/>
      <protection locked="0"/>
    </xf>
    <xf numFmtId="0" fontId="21" fillId="7" borderId="48" xfId="0" applyFont="1" applyFill="1" applyBorder="1" applyAlignment="1" applyProtection="1">
      <alignment horizontal="center" vertical="center"/>
      <protection locked="0" hidden="1"/>
    </xf>
    <xf numFmtId="0" fontId="27" fillId="7" borderId="48" xfId="0" applyFont="1" applyFill="1" applyBorder="1" applyAlignment="1" applyProtection="1">
      <alignment horizontal="center" vertical="center"/>
      <protection locked="0"/>
    </xf>
    <xf numFmtId="0" fontId="23" fillId="7" borderId="47" xfId="0" applyFont="1" applyFill="1" applyBorder="1" applyAlignment="1" applyProtection="1">
      <alignment horizontal="center" vertical="center" shrinkToFit="1"/>
      <protection locked="0" hidden="1"/>
    </xf>
    <xf numFmtId="2" fontId="20" fillId="7" borderId="47" xfId="0" applyNumberFormat="1" applyFont="1" applyFill="1" applyBorder="1" applyAlignment="1" applyProtection="1">
      <alignment horizontal="center"/>
      <protection locked="0" hidden="1"/>
    </xf>
    <xf numFmtId="2" fontId="20" fillId="7" borderId="53" xfId="0" applyNumberFormat="1" applyFont="1" applyFill="1" applyBorder="1" applyAlignment="1" applyProtection="1">
      <alignment horizontal="center"/>
      <protection locked="0" hidden="1"/>
    </xf>
    <xf numFmtId="0" fontId="19" fillId="7" borderId="54" xfId="0" applyFont="1" applyFill="1" applyBorder="1" applyAlignment="1" applyProtection="1">
      <alignment horizontal="center" vertical="center"/>
      <protection locked="0" hidden="1"/>
    </xf>
    <xf numFmtId="0" fontId="19" fillId="7" borderId="47" xfId="0" applyFont="1" applyFill="1" applyBorder="1" applyAlignment="1" applyProtection="1">
      <alignment horizontal="center" vertical="center" shrinkToFit="1"/>
      <protection locked="0" hidden="1"/>
    </xf>
    <xf numFmtId="9" fontId="19" fillId="7" borderId="47" xfId="0" applyNumberFormat="1" applyFont="1" applyFill="1" applyBorder="1" applyAlignment="1" applyProtection="1">
      <alignment horizontal="center" vertical="center" shrinkToFit="1"/>
      <protection locked="0" hidden="1"/>
    </xf>
    <xf numFmtId="165" fontId="20" fillId="7" borderId="47" xfId="0" applyNumberFormat="1" applyFont="1" applyFill="1" applyBorder="1" applyAlignment="1" applyProtection="1">
      <alignment horizontal="center" vertical="center"/>
      <protection locked="0"/>
    </xf>
    <xf numFmtId="0" fontId="19" fillId="7" borderId="53" xfId="0" applyFont="1" applyFill="1" applyBorder="1" applyAlignment="1" applyProtection="1">
      <alignment horizontal="center" vertical="center"/>
      <protection locked="0" hidden="1"/>
    </xf>
    <xf numFmtId="0" fontId="19" fillId="7" borderId="45" xfId="0" applyFont="1" applyFill="1" applyBorder="1" applyAlignment="1" applyProtection="1">
      <alignment horizontal="center" vertical="center"/>
      <protection locked="0" hidden="1"/>
    </xf>
    <xf numFmtId="0" fontId="21" fillId="7" borderId="32" xfId="0" applyFont="1" applyFill="1" applyBorder="1" applyAlignment="1" applyProtection="1">
      <alignment horizontal="center"/>
      <protection locked="0" hidden="1"/>
    </xf>
    <xf numFmtId="0" fontId="21" fillId="7" borderId="34" xfId="0" applyFont="1" applyFill="1" applyBorder="1" applyAlignment="1" applyProtection="1">
      <alignment horizontal="center"/>
      <protection locked="0" hidden="1"/>
    </xf>
    <xf numFmtId="0" fontId="19" fillId="7" borderId="48" xfId="0" applyFont="1" applyFill="1" applyBorder="1" applyAlignment="1" applyProtection="1">
      <alignment horizontal="center" vertical="center" shrinkToFit="1"/>
      <protection locked="0" hidden="1"/>
    </xf>
    <xf numFmtId="13" fontId="19" fillId="7" borderId="47" xfId="0" applyNumberFormat="1" applyFont="1" applyFill="1" applyBorder="1" applyAlignment="1" applyProtection="1">
      <alignment horizontal="center" vertical="center" shrinkToFit="1"/>
      <protection locked="0" hidden="1"/>
    </xf>
    <xf numFmtId="13" fontId="19" fillId="7" borderId="48" xfId="0" applyNumberFormat="1" applyFont="1" applyFill="1" applyBorder="1" applyAlignment="1" applyProtection="1">
      <alignment horizontal="center" vertical="center" shrinkToFit="1"/>
      <protection locked="0" hidden="1"/>
    </xf>
    <xf numFmtId="0" fontId="27" fillId="7" borderId="47" xfId="0" applyFont="1" applyFill="1" applyBorder="1" applyAlignment="1" applyProtection="1">
      <alignment vertical="top"/>
      <protection locked="0"/>
    </xf>
    <xf numFmtId="0" fontId="27" fillId="7" borderId="48" xfId="0" applyFont="1" applyFill="1" applyBorder="1" applyAlignment="1" applyProtection="1">
      <alignment horizontal="center" vertical="top"/>
      <protection locked="0"/>
    </xf>
    <xf numFmtId="0" fontId="20" fillId="7" borderId="47" xfId="0" applyFont="1" applyFill="1" applyBorder="1" applyAlignment="1" applyProtection="1">
      <alignment horizontal="center" vertical="center" wrapText="1"/>
      <protection locked="0"/>
    </xf>
    <xf numFmtId="0" fontId="20" fillId="7" borderId="48" xfId="0" applyFont="1" applyFill="1" applyBorder="1" applyAlignment="1" applyProtection="1">
      <alignment horizontal="center" vertical="center" wrapText="1"/>
      <protection locked="0"/>
    </xf>
    <xf numFmtId="0" fontId="18" fillId="0" borderId="15" xfId="0" applyFont="1" applyBorder="1" applyAlignment="1" applyProtection="1">
      <alignment vertical="top" wrapText="1"/>
      <protection hidden="1"/>
    </xf>
    <xf numFmtId="0" fontId="18" fillId="0" borderId="16" xfId="0" applyFont="1" applyBorder="1" applyAlignment="1" applyProtection="1">
      <alignment vertical="top" wrapText="1"/>
      <protection hidden="1"/>
    </xf>
    <xf numFmtId="0" fontId="5" fillId="0" borderId="0" xfId="0" applyFont="1" applyAlignment="1" applyProtection="1">
      <alignment horizontal="justify" vertical="center"/>
      <protection hidden="1"/>
    </xf>
    <xf numFmtId="0" fontId="1" fillId="4" borderId="47" xfId="0" applyFont="1" applyFill="1" applyBorder="1" applyAlignment="1" applyProtection="1">
      <alignment horizontal="center" vertical="center"/>
      <protection locked="0"/>
    </xf>
    <xf numFmtId="0" fontId="19" fillId="0" borderId="58" xfId="0" applyFont="1" applyBorder="1" applyAlignment="1">
      <alignment horizontal="center" vertical="center"/>
    </xf>
    <xf numFmtId="0" fontId="0" fillId="9" borderId="0" xfId="0" applyFill="1" applyAlignment="1" applyProtection="1">
      <alignment horizontal="justify" vertical="center"/>
      <protection hidden="1"/>
    </xf>
    <xf numFmtId="0" fontId="0" fillId="9" borderId="0" xfId="0" applyFill="1" applyAlignment="1">
      <alignment horizontal="center" vertical="center"/>
    </xf>
    <xf numFmtId="0" fontId="0" fillId="9" borderId="0" xfId="0" applyFill="1" applyAlignment="1" applyProtection="1">
      <alignment horizontal="center" vertical="center"/>
      <protection hidden="1"/>
    </xf>
    <xf numFmtId="0" fontId="0" fillId="9" borderId="0" xfId="0" applyFill="1" applyAlignment="1" applyProtection="1">
      <alignment vertical="center"/>
      <protection hidden="1"/>
    </xf>
    <xf numFmtId="0" fontId="25" fillId="9" borderId="0" xfId="0" applyFont="1" applyFill="1" applyAlignment="1">
      <alignment horizontal="justify" vertical="center"/>
    </xf>
    <xf numFmtId="1" fontId="0" fillId="9" borderId="0" xfId="0" applyNumberFormat="1" applyFill="1" applyAlignment="1">
      <alignment horizontal="center" vertical="center"/>
    </xf>
    <xf numFmtId="168" fontId="0" fillId="9" borderId="0" xfId="0" applyNumberFormat="1" applyFill="1" applyAlignment="1" applyProtection="1">
      <alignment horizontal="center" vertical="center"/>
      <protection hidden="1"/>
    </xf>
    <xf numFmtId="165" fontId="0" fillId="9" borderId="0" xfId="0" applyNumberFormat="1" applyFill="1" applyAlignment="1" applyProtection="1">
      <alignment horizontal="center" vertical="center"/>
      <protection hidden="1"/>
    </xf>
    <xf numFmtId="2" fontId="0" fillId="9" borderId="0" xfId="0" applyNumberFormat="1" applyFill="1" applyAlignment="1" applyProtection="1">
      <alignment horizontal="center" vertical="center"/>
      <protection hidden="1"/>
    </xf>
    <xf numFmtId="0" fontId="25" fillId="9" borderId="0" xfId="0" applyFont="1" applyFill="1" applyAlignment="1" applyProtection="1">
      <alignment horizontal="justify" vertical="center"/>
      <protection hidden="1"/>
    </xf>
    <xf numFmtId="0" fontId="27" fillId="9" borderId="0" xfId="0" applyFont="1" applyFill="1" applyAlignment="1" applyProtection="1">
      <alignment horizontal="justify" vertical="center"/>
      <protection hidden="1"/>
    </xf>
    <xf numFmtId="0" fontId="34" fillId="9" borderId="58" xfId="0" applyFont="1" applyFill="1" applyBorder="1" applyAlignment="1">
      <alignment vertical="center"/>
    </xf>
    <xf numFmtId="2" fontId="0" fillId="9" borderId="47" xfId="0" applyNumberFormat="1" applyFill="1" applyBorder="1" applyAlignment="1">
      <alignment horizontal="center" vertical="center"/>
    </xf>
    <xf numFmtId="9" fontId="0" fillId="9" borderId="0" xfId="0" applyNumberFormat="1" applyFill="1" applyAlignment="1" applyProtection="1">
      <alignment horizontal="justify" vertical="center"/>
      <protection hidden="1"/>
    </xf>
    <xf numFmtId="0" fontId="27" fillId="9" borderId="0" xfId="0" applyFont="1" applyFill="1" applyAlignment="1" applyProtection="1">
      <alignment horizontal="center" vertical="center"/>
      <protection hidden="1"/>
    </xf>
    <xf numFmtId="165" fontId="27" fillId="9" borderId="0" xfId="0" applyNumberFormat="1" applyFont="1" applyFill="1" applyAlignment="1" applyProtection="1">
      <alignment horizontal="justify" vertical="center"/>
      <protection hidden="1"/>
    </xf>
    <xf numFmtId="2" fontId="0" fillId="9" borderId="0" xfId="0" applyNumberFormat="1" applyFill="1" applyAlignment="1" applyProtection="1">
      <alignment horizontal="left" vertical="center"/>
      <protection hidden="1"/>
    </xf>
    <xf numFmtId="165" fontId="0" fillId="9" borderId="0" xfId="0" applyNumberFormat="1" applyFill="1" applyAlignment="1" applyProtection="1">
      <alignment horizontal="justify" vertical="center"/>
      <protection hidden="1"/>
    </xf>
    <xf numFmtId="165" fontId="0" fillId="9" borderId="0" xfId="0" applyNumberFormat="1" applyFill="1" applyAlignment="1" applyProtection="1">
      <alignment horizontal="left" vertical="center"/>
      <protection hidden="1"/>
    </xf>
    <xf numFmtId="13" fontId="0" fillId="9" borderId="0" xfId="0" applyNumberFormat="1" applyFill="1" applyAlignment="1" applyProtection="1">
      <alignment horizontal="justify" vertical="center"/>
      <protection hidden="1"/>
    </xf>
    <xf numFmtId="0" fontId="0" fillId="9" borderId="0" xfId="0" applyFill="1" applyAlignment="1" applyProtection="1">
      <alignment horizontal="right" vertical="center"/>
      <protection hidden="1"/>
    </xf>
    <xf numFmtId="12" fontId="0" fillId="9" borderId="0" xfId="0" applyNumberFormat="1" applyFill="1" applyAlignment="1" applyProtection="1">
      <alignment horizontal="justify" vertical="center"/>
      <protection hidden="1"/>
    </xf>
    <xf numFmtId="0" fontId="27" fillId="9" borderId="0" xfId="0" applyFont="1" applyFill="1" applyAlignment="1">
      <alignment horizontal="justify" vertical="center"/>
    </xf>
    <xf numFmtId="0" fontId="0" fillId="9" borderId="0" xfId="0" applyFill="1" applyAlignment="1">
      <alignment horizontal="justify" vertical="center"/>
    </xf>
    <xf numFmtId="0" fontId="24" fillId="9" borderId="0" xfId="0" applyFont="1" applyFill="1" applyAlignment="1" applyProtection="1">
      <alignment horizontal="justify" vertical="center" wrapText="1"/>
      <protection hidden="1"/>
    </xf>
    <xf numFmtId="49" fontId="0" fillId="9" borderId="0" xfId="0" applyNumberFormat="1" applyFill="1" applyAlignment="1" applyProtection="1">
      <alignment horizontal="justify" vertical="center"/>
      <protection hidden="1"/>
    </xf>
    <xf numFmtId="0" fontId="43" fillId="9" borderId="0" xfId="0" applyFont="1" applyFill="1" applyAlignment="1">
      <alignment vertical="center"/>
    </xf>
    <xf numFmtId="0" fontId="19" fillId="0" borderId="69" xfId="0" applyFont="1" applyBorder="1" applyAlignment="1" applyProtection="1">
      <alignment horizontal="center" vertical="center"/>
      <protection hidden="1"/>
    </xf>
    <xf numFmtId="0" fontId="19" fillId="0" borderId="66" xfId="0" applyFont="1" applyBorder="1" applyAlignment="1" applyProtection="1">
      <alignment horizontal="center" vertical="center"/>
      <protection hidden="1"/>
    </xf>
    <xf numFmtId="0" fontId="21" fillId="0" borderId="0" xfId="0" applyFont="1" applyAlignment="1" applyProtection="1">
      <alignment vertical="center"/>
      <protection hidden="1"/>
    </xf>
    <xf numFmtId="0" fontId="17" fillId="0" borderId="77" xfId="0" applyFont="1" applyBorder="1" applyAlignment="1">
      <alignment vertical="center"/>
    </xf>
    <xf numFmtId="0" fontId="0" fillId="0" borderId="0" xfId="0" applyAlignment="1" applyProtection="1">
      <alignment horizontal="center" vertical="center" wrapText="1"/>
      <protection hidden="1"/>
    </xf>
    <xf numFmtId="0" fontId="46" fillId="0" borderId="0" xfId="0" applyFont="1" applyAlignment="1" applyProtection="1">
      <alignment horizontal="justify" vertical="center"/>
      <protection hidden="1"/>
    </xf>
    <xf numFmtId="0" fontId="46" fillId="9" borderId="0" xfId="0" applyFont="1" applyFill="1" applyAlignment="1" applyProtection="1">
      <alignment horizontal="justify" vertical="center"/>
      <protection hidden="1"/>
    </xf>
    <xf numFmtId="2" fontId="20" fillId="0" borderId="46" xfId="0" applyNumberFormat="1" applyFont="1" applyBorder="1" applyAlignment="1" applyProtection="1">
      <alignment horizontal="center" vertical="center" wrapText="1"/>
      <protection hidden="1"/>
    </xf>
    <xf numFmtId="2" fontId="20" fillId="0" borderId="47" xfId="0" applyNumberFormat="1" applyFont="1" applyBorder="1" applyAlignment="1" applyProtection="1">
      <alignment horizontal="center" vertical="center"/>
      <protection hidden="1"/>
    </xf>
    <xf numFmtId="14" fontId="0" fillId="0" borderId="0" xfId="0" applyNumberFormat="1"/>
    <xf numFmtId="0" fontId="25" fillId="0" borderId="60" xfId="0" applyFont="1" applyBorder="1" applyAlignment="1" applyProtection="1">
      <alignment horizontal="center"/>
      <protection hidden="1"/>
    </xf>
    <xf numFmtId="2" fontId="19" fillId="10" borderId="46" xfId="0" applyNumberFormat="1" applyFont="1" applyFill="1" applyBorder="1" applyAlignment="1" applyProtection="1">
      <alignment horizontal="center"/>
      <protection locked="0" hidden="1"/>
    </xf>
    <xf numFmtId="0" fontId="23" fillId="10" borderId="47" xfId="0" applyFont="1" applyFill="1" applyBorder="1" applyAlignment="1" applyProtection="1">
      <alignment horizontal="center" vertical="center" shrinkToFit="1"/>
      <protection locked="0" hidden="1"/>
    </xf>
    <xf numFmtId="2" fontId="19" fillId="10" borderId="52" xfId="0" applyNumberFormat="1" applyFont="1" applyFill="1" applyBorder="1" applyAlignment="1" applyProtection="1">
      <alignment horizontal="center"/>
      <protection locked="0" hidden="1"/>
    </xf>
    <xf numFmtId="2" fontId="19" fillId="8" borderId="46" xfId="0" applyNumberFormat="1" applyFont="1" applyFill="1" applyBorder="1" applyAlignment="1" applyProtection="1">
      <alignment horizontal="center"/>
      <protection locked="0" hidden="1"/>
    </xf>
    <xf numFmtId="0" fontId="23" fillId="8" borderId="47" xfId="0" applyFont="1" applyFill="1" applyBorder="1" applyAlignment="1" applyProtection="1">
      <alignment horizontal="center" vertical="center" shrinkToFit="1"/>
      <protection locked="0" hidden="1"/>
    </xf>
    <xf numFmtId="2" fontId="20" fillId="8" borderId="47" xfId="0" applyNumberFormat="1" applyFont="1" applyFill="1" applyBorder="1" applyAlignment="1" applyProtection="1">
      <alignment horizontal="center"/>
      <protection locked="0" hidden="1"/>
    </xf>
    <xf numFmtId="0" fontId="19" fillId="8" borderId="48" xfId="0" applyFont="1" applyFill="1" applyBorder="1" applyAlignment="1" applyProtection="1">
      <alignment horizontal="center" vertical="center"/>
      <protection locked="0" hidden="1"/>
    </xf>
    <xf numFmtId="0" fontId="19" fillId="8" borderId="47" xfId="0" applyFont="1" applyFill="1" applyBorder="1" applyAlignment="1" applyProtection="1">
      <alignment horizontal="center" vertical="center"/>
      <protection locked="0" hidden="1"/>
    </xf>
    <xf numFmtId="0" fontId="19" fillId="8" borderId="47" xfId="0" applyFont="1" applyFill="1" applyBorder="1" applyAlignment="1" applyProtection="1">
      <alignment horizontal="center" vertical="center" shrinkToFit="1"/>
      <protection locked="0" hidden="1"/>
    </xf>
    <xf numFmtId="9" fontId="19" fillId="8" borderId="47" xfId="0" applyNumberFormat="1" applyFont="1" applyFill="1" applyBorder="1" applyAlignment="1" applyProtection="1">
      <alignment horizontal="center" vertical="center" shrinkToFit="1"/>
      <protection locked="0" hidden="1"/>
    </xf>
    <xf numFmtId="165" fontId="20" fillId="8" borderId="47" xfId="0" applyNumberFormat="1" applyFont="1" applyFill="1" applyBorder="1" applyAlignment="1" applyProtection="1">
      <alignment horizontal="center" vertical="center"/>
      <protection locked="0"/>
    </xf>
    <xf numFmtId="0" fontId="25" fillId="0" borderId="48" xfId="0" applyFont="1" applyBorder="1" applyAlignment="1" applyProtection="1">
      <alignment horizontal="center"/>
      <protection hidden="1"/>
    </xf>
    <xf numFmtId="0" fontId="30" fillId="0" borderId="69" xfId="0" applyFont="1" applyBorder="1" applyAlignment="1" applyProtection="1">
      <alignment horizontal="right" vertical="center"/>
      <protection hidden="1"/>
    </xf>
    <xf numFmtId="0" fontId="21" fillId="4" borderId="66" xfId="0" applyFont="1" applyFill="1" applyBorder="1" applyAlignment="1" applyProtection="1">
      <alignment horizontal="center" vertical="center"/>
      <protection locked="0" hidden="1"/>
    </xf>
    <xf numFmtId="0" fontId="23" fillId="7" borderId="66" xfId="0" applyFont="1" applyFill="1" applyBorder="1" applyAlignment="1" applyProtection="1">
      <alignment horizontal="center" vertical="center"/>
      <protection locked="0"/>
    </xf>
    <xf numFmtId="0" fontId="21" fillId="7" borderId="67" xfId="0" applyFont="1" applyFill="1" applyBorder="1" applyAlignment="1" applyProtection="1">
      <alignment horizontal="center" vertical="center"/>
      <protection locked="0"/>
    </xf>
    <xf numFmtId="0" fontId="20" fillId="7" borderId="30" xfId="0" applyFont="1" applyFill="1" applyBorder="1" applyAlignment="1" applyProtection="1">
      <alignment horizontal="center" vertical="center"/>
      <protection locked="0" hidden="1"/>
    </xf>
    <xf numFmtId="0" fontId="24" fillId="8" borderId="82" xfId="0" applyFont="1" applyFill="1" applyBorder="1" applyAlignment="1" applyProtection="1">
      <alignment horizontal="left" vertical="center" wrapText="1"/>
      <protection locked="0" hidden="1"/>
    </xf>
    <xf numFmtId="0" fontId="0" fillId="0" borderId="1" xfId="0" applyBorder="1" applyAlignment="1">
      <alignment vertical="top" wrapText="1"/>
    </xf>
    <xf numFmtId="0" fontId="46" fillId="11" borderId="47" xfId="0" applyFont="1" applyFill="1" applyBorder="1" applyAlignment="1" applyProtection="1">
      <alignment horizontal="center" vertical="center" wrapText="1"/>
      <protection locked="0" hidden="1"/>
    </xf>
    <xf numFmtId="0" fontId="46" fillId="11" borderId="83" xfId="0" applyFont="1" applyFill="1" applyBorder="1" applyAlignment="1" applyProtection="1">
      <alignment horizontal="left" vertical="center" wrapText="1"/>
      <protection locked="0" hidden="1"/>
    </xf>
    <xf numFmtId="0" fontId="19" fillId="4" borderId="22" xfId="0" applyFont="1" applyFill="1" applyBorder="1" applyAlignment="1" applyProtection="1">
      <alignment horizontal="center"/>
      <protection locked="0"/>
    </xf>
    <xf numFmtId="0" fontId="0" fillId="0" borderId="27" xfId="0" applyBorder="1" applyProtection="1">
      <protection locked="0"/>
    </xf>
    <xf numFmtId="0" fontId="0" fillId="0" borderId="21" xfId="0" applyBorder="1" applyProtection="1">
      <protection locked="0"/>
    </xf>
    <xf numFmtId="0" fontId="25" fillId="0" borderId="46" xfId="0" applyFont="1" applyBorder="1" applyAlignment="1" applyProtection="1">
      <alignment horizontal="left" vertical="center"/>
      <protection hidden="1"/>
    </xf>
    <xf numFmtId="0" fontId="0" fillId="0" borderId="58" xfId="0" applyBorder="1" applyProtection="1">
      <protection hidden="1"/>
    </xf>
    <xf numFmtId="2" fontId="27" fillId="0" borderId="46" xfId="0" applyNumberFormat="1" applyFont="1" applyBorder="1" applyAlignment="1" applyProtection="1">
      <alignment horizontal="center"/>
      <protection hidden="1"/>
    </xf>
    <xf numFmtId="0" fontId="21" fillId="7" borderId="47" xfId="0" applyFont="1" applyFill="1" applyBorder="1" applyAlignment="1" applyProtection="1">
      <alignment horizontal="center" vertical="center"/>
      <protection locked="0" hidden="1"/>
    </xf>
    <xf numFmtId="0" fontId="0" fillId="0" borderId="58" xfId="0" applyBorder="1" applyProtection="1">
      <protection locked="0" hidden="1"/>
    </xf>
    <xf numFmtId="0" fontId="19" fillId="0" borderId="16" xfId="0" applyFont="1" applyBorder="1" applyAlignment="1" applyProtection="1">
      <alignment horizontal="center"/>
      <protection hidden="1"/>
    </xf>
    <xf numFmtId="0" fontId="0" fillId="0" borderId="0" xfId="0" applyProtection="1">
      <protection hidden="1"/>
    </xf>
    <xf numFmtId="0" fontId="0" fillId="0" borderId="16" xfId="0" applyBorder="1" applyProtection="1">
      <protection hidden="1"/>
    </xf>
    <xf numFmtId="2" fontId="34" fillId="0" borderId="59" xfId="0" applyNumberFormat="1" applyFont="1" applyBorder="1" applyAlignment="1" applyProtection="1">
      <alignment horizontal="right"/>
      <protection hidden="1"/>
    </xf>
    <xf numFmtId="0" fontId="0" fillId="0" borderId="25" xfId="0" applyBorder="1" applyProtection="1">
      <protection hidden="1"/>
    </xf>
    <xf numFmtId="0" fontId="19" fillId="4" borderId="24" xfId="0" applyFont="1" applyFill="1" applyBorder="1" applyAlignment="1" applyProtection="1">
      <alignment horizontal="center"/>
      <protection locked="0"/>
    </xf>
    <xf numFmtId="0" fontId="0" fillId="0" borderId="20" xfId="0" applyBorder="1" applyProtection="1">
      <protection locked="0"/>
    </xf>
    <xf numFmtId="0" fontId="19" fillId="0" borderId="13" xfId="0" applyFont="1" applyBorder="1" applyAlignment="1" applyProtection="1">
      <alignment horizontal="center" vertical="center" textRotation="90" wrapText="1"/>
      <protection hidden="1"/>
    </xf>
    <xf numFmtId="0" fontId="40" fillId="0" borderId="17" xfId="0" applyFont="1" applyBorder="1" applyAlignment="1" applyProtection="1">
      <alignment horizontal="center" vertical="center"/>
      <protection hidden="1"/>
    </xf>
    <xf numFmtId="0" fontId="0" fillId="0" borderId="17" xfId="0" applyBorder="1" applyProtection="1">
      <protection hidden="1"/>
    </xf>
    <xf numFmtId="0" fontId="24" fillId="0" borderId="46" xfId="0" applyFont="1" applyBorder="1" applyAlignment="1" applyProtection="1">
      <alignment horizontal="right" vertical="center" wrapText="1"/>
      <protection hidden="1"/>
    </xf>
    <xf numFmtId="0" fontId="19" fillId="0" borderId="29" xfId="0" applyFont="1" applyBorder="1" applyAlignment="1" applyProtection="1">
      <alignment horizontal="right" vertical="center"/>
      <protection hidden="1"/>
    </xf>
    <xf numFmtId="0" fontId="0" fillId="0" borderId="69" xfId="0" applyBorder="1" applyProtection="1">
      <protection hidden="1"/>
    </xf>
    <xf numFmtId="0" fontId="19" fillId="4" borderId="47" xfId="0" applyFont="1" applyFill="1" applyBorder="1" applyAlignment="1" applyProtection="1">
      <alignment horizontal="center" vertical="center"/>
      <protection locked="0" hidden="1"/>
    </xf>
    <xf numFmtId="0" fontId="35" fillId="0" borderId="47" xfId="0" applyFont="1" applyBorder="1" applyAlignment="1" applyProtection="1">
      <alignment horizontal="center" vertical="center"/>
      <protection hidden="1"/>
    </xf>
    <xf numFmtId="0" fontId="19" fillId="4" borderId="37" xfId="0" applyFont="1" applyFill="1" applyBorder="1" applyAlignment="1" applyProtection="1">
      <alignment horizontal="center" vertical="center"/>
      <protection locked="0"/>
    </xf>
    <xf numFmtId="0" fontId="0" fillId="0" borderId="71" xfId="0" applyBorder="1" applyProtection="1">
      <protection locked="0"/>
    </xf>
    <xf numFmtId="0" fontId="27" fillId="0" borderId="46" xfId="0" applyFont="1" applyBorder="1" applyAlignment="1" applyProtection="1">
      <alignment horizontal="left" vertical="center"/>
      <protection hidden="1"/>
    </xf>
    <xf numFmtId="0" fontId="19" fillId="7" borderId="47" xfId="0" applyFont="1" applyFill="1" applyBorder="1" applyAlignment="1" applyProtection="1">
      <alignment horizontal="center" vertical="center"/>
      <protection locked="0" hidden="1"/>
    </xf>
    <xf numFmtId="0" fontId="19" fillId="0" borderId="47" xfId="0" applyFont="1" applyBorder="1" applyAlignment="1" applyProtection="1">
      <alignment horizontal="center" vertical="center" shrinkToFit="1"/>
      <protection hidden="1"/>
    </xf>
    <xf numFmtId="0" fontId="25" fillId="0" borderId="57" xfId="0" applyFont="1" applyBorder="1" applyAlignment="1" applyProtection="1">
      <alignment horizontal="right" vertical="center"/>
      <protection hidden="1"/>
    </xf>
    <xf numFmtId="0" fontId="0" fillId="0" borderId="82" xfId="0" applyBorder="1" applyProtection="1">
      <protection hidden="1"/>
    </xf>
    <xf numFmtId="0" fontId="25" fillId="0" borderId="58" xfId="0" applyFont="1" applyBorder="1" applyAlignment="1" applyProtection="1">
      <alignment horizontal="right" vertical="center"/>
      <protection hidden="1"/>
    </xf>
    <xf numFmtId="0" fontId="27" fillId="0" borderId="46" xfId="0" applyFont="1" applyBorder="1" applyAlignment="1" applyProtection="1">
      <alignment horizontal="left" vertical="center" wrapText="1"/>
      <protection hidden="1"/>
    </xf>
    <xf numFmtId="0" fontId="27" fillId="0" borderId="69" xfId="0" applyFont="1" applyBorder="1" applyAlignment="1">
      <alignment horizontal="left" vertical="center"/>
    </xf>
    <xf numFmtId="0" fontId="0" fillId="0" borderId="68" xfId="0" applyBorder="1"/>
    <xf numFmtId="0" fontId="19" fillId="0" borderId="23" xfId="0" applyFont="1" applyBorder="1" applyAlignment="1" applyProtection="1">
      <alignment horizontal="right"/>
      <protection hidden="1"/>
    </xf>
    <xf numFmtId="0" fontId="0" fillId="0" borderId="21" xfId="0" applyBorder="1" applyProtection="1">
      <protection hidden="1"/>
    </xf>
    <xf numFmtId="0" fontId="18" fillId="0" borderId="76" xfId="0" applyFont="1" applyBorder="1" applyAlignment="1" applyProtection="1">
      <alignment horizontal="center" vertical="top" wrapText="1"/>
      <protection hidden="1"/>
    </xf>
    <xf numFmtId="0" fontId="0" fillId="0" borderId="13" xfId="0" applyBorder="1" applyProtection="1">
      <protection hidden="1"/>
    </xf>
    <xf numFmtId="0" fontId="0" fillId="0" borderId="14" xfId="0" applyBorder="1" applyProtection="1">
      <protection hidden="1"/>
    </xf>
    <xf numFmtId="0" fontId="33" fillId="0" borderId="37" xfId="0" applyFont="1" applyBorder="1" applyAlignment="1" applyProtection="1">
      <alignment horizontal="center" vertical="center"/>
      <protection hidden="1"/>
    </xf>
    <xf numFmtId="0" fontId="0" fillId="0" borderId="71" xfId="0" applyBorder="1" applyProtection="1">
      <protection hidden="1"/>
    </xf>
    <xf numFmtId="0" fontId="0" fillId="0" borderId="46" xfId="0" applyBorder="1" applyAlignment="1" applyProtection="1">
      <alignment horizontal="left" vertical="center"/>
      <protection hidden="1"/>
    </xf>
    <xf numFmtId="0" fontId="42" fillId="0" borderId="74" xfId="0" applyFont="1" applyBorder="1" applyAlignment="1" applyProtection="1">
      <alignment horizontal="left" vertical="top" wrapText="1"/>
      <protection hidden="1"/>
    </xf>
    <xf numFmtId="0" fontId="0" fillId="0" borderId="75" xfId="0" applyBorder="1" applyProtection="1">
      <protection hidden="1"/>
    </xf>
    <xf numFmtId="0" fontId="19" fillId="0" borderId="18" xfId="0" applyFont="1" applyBorder="1" applyAlignment="1" applyProtection="1">
      <alignment horizontal="center" vertical="center"/>
      <protection hidden="1"/>
    </xf>
    <xf numFmtId="0" fontId="0" fillId="0" borderId="84" xfId="0" applyBorder="1" applyProtection="1">
      <protection hidden="1"/>
    </xf>
    <xf numFmtId="0" fontId="0" fillId="9" borderId="0" xfId="0" applyFill="1" applyAlignment="1" applyProtection="1">
      <alignment horizontal="center" vertical="center"/>
      <protection hidden="1"/>
    </xf>
    <xf numFmtId="14" fontId="19" fillId="0" borderId="51" xfId="0" applyNumberFormat="1" applyFont="1" applyBorder="1" applyAlignment="1" applyProtection="1">
      <alignment horizontal="center"/>
      <protection locked="0"/>
    </xf>
    <xf numFmtId="0" fontId="0" fillId="0" borderId="13" xfId="0" applyBorder="1" applyProtection="1">
      <protection locked="0"/>
    </xf>
    <xf numFmtId="0" fontId="0" fillId="0" borderId="14" xfId="0" applyBorder="1" applyProtection="1">
      <protection locked="0"/>
    </xf>
    <xf numFmtId="0" fontId="0" fillId="0" borderId="42" xfId="0" applyBorder="1" applyProtection="1">
      <protection locked="0"/>
    </xf>
    <xf numFmtId="0" fontId="0" fillId="0" borderId="0" xfId="0" applyProtection="1">
      <protection locked="0"/>
    </xf>
    <xf numFmtId="0" fontId="0" fillId="0" borderId="43" xfId="0" applyBorder="1" applyProtection="1">
      <protection locked="0"/>
    </xf>
    <xf numFmtId="0" fontId="0" fillId="0" borderId="28" xfId="0" applyBorder="1" applyProtection="1">
      <protection locked="0"/>
    </xf>
    <xf numFmtId="0" fontId="0" fillId="0" borderId="49" xfId="0" applyBorder="1" applyProtection="1">
      <protection locked="0"/>
    </xf>
    <xf numFmtId="0" fontId="0" fillId="0" borderId="50" xfId="0" applyBorder="1" applyProtection="1">
      <protection locked="0"/>
    </xf>
    <xf numFmtId="0" fontId="19" fillId="8" borderId="47" xfId="0" applyFont="1" applyFill="1" applyBorder="1" applyAlignment="1" applyProtection="1">
      <alignment horizontal="center" vertical="center" wrapText="1"/>
      <protection hidden="1"/>
    </xf>
    <xf numFmtId="0" fontId="30" fillId="0" borderId="47" xfId="0" applyFont="1" applyBorder="1" applyAlignment="1" applyProtection="1">
      <alignment horizontal="right" vertical="center"/>
      <protection hidden="1"/>
    </xf>
    <xf numFmtId="0" fontId="20" fillId="0" borderId="29" xfId="0" applyFont="1" applyBorder="1" applyAlignment="1" applyProtection="1">
      <alignment horizontal="center" vertical="center"/>
      <protection hidden="1"/>
    </xf>
    <xf numFmtId="0" fontId="0" fillId="0" borderId="86" xfId="0" applyBorder="1" applyProtection="1">
      <protection hidden="1"/>
    </xf>
    <xf numFmtId="0" fontId="25" fillId="0" borderId="77" xfId="0" applyFont="1" applyBorder="1" applyAlignment="1" applyProtection="1">
      <alignment horizontal="left" vertical="top" wrapText="1"/>
      <protection locked="0"/>
    </xf>
    <xf numFmtId="13" fontId="19" fillId="7" borderId="47" xfId="0" applyNumberFormat="1" applyFont="1" applyFill="1" applyBorder="1" applyAlignment="1" applyProtection="1">
      <alignment horizontal="center" vertical="center" shrinkToFit="1"/>
      <protection locked="0" hidden="1"/>
    </xf>
    <xf numFmtId="0" fontId="32" fillId="0" borderId="64" xfId="0" applyFont="1" applyBorder="1" applyAlignment="1" applyProtection="1">
      <alignment horizontal="center" vertical="center"/>
      <protection hidden="1"/>
    </xf>
    <xf numFmtId="0" fontId="0" fillId="0" borderId="27" xfId="0" applyBorder="1" applyProtection="1">
      <protection hidden="1"/>
    </xf>
    <xf numFmtId="0" fontId="0" fillId="0" borderId="20" xfId="0" applyBorder="1" applyProtection="1">
      <protection hidden="1"/>
    </xf>
    <xf numFmtId="0" fontId="27" fillId="0" borderId="46" xfId="0" applyFont="1" applyBorder="1" applyAlignment="1" applyProtection="1">
      <alignment vertical="center"/>
      <protection hidden="1"/>
    </xf>
    <xf numFmtId="0" fontId="24" fillId="0" borderId="17" xfId="0" applyFont="1" applyBorder="1" applyAlignment="1" applyProtection="1">
      <alignment horizontal="center"/>
      <protection hidden="1"/>
    </xf>
    <xf numFmtId="0" fontId="0" fillId="0" borderId="43" xfId="0" applyBorder="1" applyProtection="1">
      <protection hidden="1"/>
    </xf>
    <xf numFmtId="0" fontId="23" fillId="4" borderId="24" xfId="0" applyFont="1" applyFill="1" applyBorder="1" applyAlignment="1" applyProtection="1">
      <alignment horizontal="center"/>
      <protection locked="0"/>
    </xf>
    <xf numFmtId="0" fontId="23" fillId="7" borderId="47" xfId="0" applyFont="1" applyFill="1" applyBorder="1" applyAlignment="1" applyProtection="1">
      <alignment horizontal="center" vertical="center" shrinkToFit="1"/>
      <protection locked="0" hidden="1"/>
    </xf>
    <xf numFmtId="0" fontId="19" fillId="4" borderId="24" xfId="0" applyFont="1" applyFill="1" applyBorder="1" applyAlignment="1" applyProtection="1">
      <alignment horizontal="center" vertical="center"/>
      <protection locked="0" hidden="1"/>
    </xf>
    <xf numFmtId="0" fontId="0" fillId="0" borderId="20" xfId="0" applyBorder="1" applyProtection="1">
      <protection locked="0" hidden="1"/>
    </xf>
    <xf numFmtId="0" fontId="19" fillId="7" borderId="47" xfId="0" applyFont="1" applyFill="1" applyBorder="1" applyAlignment="1" applyProtection="1">
      <alignment horizontal="center" vertical="center" shrinkToFit="1"/>
      <protection locked="0" hidden="1"/>
    </xf>
    <xf numFmtId="0" fontId="44" fillId="0" borderId="64" xfId="0" applyFont="1" applyBorder="1" applyAlignment="1" applyProtection="1">
      <alignment horizontal="center" vertical="top" wrapText="1"/>
      <protection locked="0"/>
    </xf>
    <xf numFmtId="0" fontId="25" fillId="0" borderId="46" xfId="0" applyFont="1" applyBorder="1" applyAlignment="1" applyProtection="1">
      <alignment horizontal="left" vertical="center" wrapText="1"/>
      <protection hidden="1"/>
    </xf>
    <xf numFmtId="0" fontId="39" fillId="0" borderId="87" xfId="0" applyFont="1" applyBorder="1" applyAlignment="1" applyProtection="1">
      <alignment horizontal="center"/>
      <protection hidden="1"/>
    </xf>
    <xf numFmtId="0" fontId="0" fillId="0" borderId="62" xfId="0" applyBorder="1" applyProtection="1">
      <protection hidden="1"/>
    </xf>
    <xf numFmtId="0" fontId="19" fillId="0" borderId="29" xfId="0" applyFont="1" applyBorder="1" applyAlignment="1" applyProtection="1">
      <alignment horizontal="center" vertical="center" wrapText="1"/>
      <protection hidden="1"/>
    </xf>
    <xf numFmtId="0" fontId="0" fillId="0" borderId="28" xfId="0" applyBorder="1" applyProtection="1">
      <protection hidden="1"/>
    </xf>
    <xf numFmtId="0" fontId="0" fillId="0" borderId="49" xfId="0" applyBorder="1" applyProtection="1">
      <protection hidden="1"/>
    </xf>
    <xf numFmtId="0" fontId="0" fillId="0" borderId="68" xfId="0" applyBorder="1" applyProtection="1">
      <protection hidden="1"/>
    </xf>
    <xf numFmtId="0" fontId="21" fillId="0" borderId="47" xfId="0" applyFont="1" applyBorder="1" applyAlignment="1" applyProtection="1">
      <alignment horizontal="center" vertical="center"/>
      <protection hidden="1"/>
    </xf>
    <xf numFmtId="0" fontId="19" fillId="4" borderId="35" xfId="0" applyFont="1" applyFill="1" applyBorder="1" applyAlignment="1" applyProtection="1">
      <alignment horizontal="center" vertical="center" wrapText="1"/>
      <protection locked="0" hidden="1"/>
    </xf>
    <xf numFmtId="0" fontId="0" fillId="0" borderId="42" xfId="0" applyBorder="1" applyProtection="1">
      <protection locked="0" hidden="1"/>
    </xf>
    <xf numFmtId="0" fontId="0" fillId="0" borderId="28" xfId="0" applyBorder="1" applyProtection="1">
      <protection locked="0" hidden="1"/>
    </xf>
    <xf numFmtId="0" fontId="5" fillId="0" borderId="0" xfId="0" applyFont="1" applyAlignment="1" applyProtection="1">
      <alignment horizontal="justify" vertical="center"/>
      <protection hidden="1"/>
    </xf>
    <xf numFmtId="0" fontId="19" fillId="0" borderId="22" xfId="0" applyFont="1" applyBorder="1" applyAlignment="1" applyProtection="1">
      <alignment horizontal="center" vertical="center"/>
      <protection locked="0"/>
    </xf>
    <xf numFmtId="0" fontId="21" fillId="0" borderId="69" xfId="0" applyFont="1" applyBorder="1" applyAlignment="1" applyProtection="1">
      <alignment horizontal="left" vertical="top"/>
      <protection hidden="1"/>
    </xf>
    <xf numFmtId="0" fontId="19" fillId="0" borderId="47" xfId="0" applyFont="1" applyBorder="1" applyAlignment="1" applyProtection="1">
      <alignment horizontal="center" vertical="top"/>
      <protection locked="0"/>
    </xf>
    <xf numFmtId="0" fontId="0" fillId="0" borderId="82" xfId="0" applyBorder="1" applyProtection="1">
      <protection locked="0"/>
    </xf>
    <xf numFmtId="0" fontId="0" fillId="0" borderId="58" xfId="0" applyBorder="1" applyProtection="1">
      <protection locked="0"/>
    </xf>
    <xf numFmtId="0" fontId="27" fillId="0" borderId="36" xfId="0" applyFont="1" applyBorder="1" applyAlignment="1" applyProtection="1">
      <alignment horizontal="left" vertical="center" wrapText="1"/>
      <protection hidden="1"/>
    </xf>
    <xf numFmtId="0" fontId="24" fillId="8" borderId="82" xfId="0" applyFont="1" applyFill="1" applyBorder="1" applyAlignment="1" applyProtection="1">
      <alignment horizontal="left" vertical="center" wrapText="1"/>
      <protection locked="0"/>
    </xf>
    <xf numFmtId="0" fontId="24" fillId="7" borderId="47" xfId="0" applyFont="1" applyFill="1" applyBorder="1" applyAlignment="1" applyProtection="1">
      <alignment horizontal="center" vertical="center"/>
      <protection locked="0"/>
    </xf>
    <xf numFmtId="0" fontId="19" fillId="0" borderId="69" xfId="0" applyFont="1" applyBorder="1" applyAlignment="1" applyProtection="1">
      <alignment horizontal="center"/>
      <protection hidden="1"/>
    </xf>
    <xf numFmtId="0" fontId="27" fillId="0" borderId="52" xfId="0" applyFont="1" applyBorder="1" applyProtection="1">
      <protection hidden="1"/>
    </xf>
    <xf numFmtId="0" fontId="0" fillId="0" borderId="85" xfId="0" applyBorder="1" applyProtection="1">
      <protection hidden="1"/>
    </xf>
    <xf numFmtId="0" fontId="27" fillId="0" borderId="77" xfId="0" applyFont="1" applyBorder="1" applyAlignment="1" applyProtection="1">
      <alignment horizontal="left" vertical="top" wrapText="1"/>
      <protection locked="0"/>
    </xf>
    <xf numFmtId="0" fontId="38" fillId="0" borderId="76" xfId="0" applyFont="1" applyBorder="1" applyAlignment="1" applyProtection="1">
      <alignment horizontal="center" vertical="center" wrapText="1"/>
      <protection hidden="1"/>
    </xf>
    <xf numFmtId="0" fontId="0" fillId="0" borderId="42" xfId="0" applyBorder="1" applyProtection="1">
      <protection hidden="1"/>
    </xf>
    <xf numFmtId="0" fontId="19" fillId="7" borderId="32" xfId="0" applyFont="1" applyFill="1" applyBorder="1" applyAlignment="1" applyProtection="1">
      <alignment horizontal="center"/>
      <protection locked="0" hidden="1"/>
    </xf>
    <xf numFmtId="0" fontId="0" fillId="0" borderId="84" xfId="0" applyBorder="1" applyProtection="1">
      <protection locked="0" hidden="1"/>
    </xf>
    <xf numFmtId="0" fontId="26" fillId="0" borderId="23" xfId="0" applyFont="1" applyBorder="1" applyAlignment="1" applyProtection="1">
      <alignment horizontal="center" vertical="center"/>
      <protection hidden="1"/>
    </xf>
    <xf numFmtId="0" fontId="19" fillId="4" borderId="64" xfId="0" applyFont="1" applyFill="1" applyBorder="1" applyAlignment="1" applyProtection="1">
      <alignment horizontal="center" vertical="center"/>
      <protection hidden="1"/>
    </xf>
    <xf numFmtId="0" fontId="20" fillId="7" borderId="47" xfId="0" applyFont="1" applyFill="1" applyBorder="1" applyAlignment="1" applyProtection="1">
      <alignment horizontal="center" vertical="center" wrapText="1"/>
      <protection locked="0"/>
    </xf>
    <xf numFmtId="0" fontId="19" fillId="0" borderId="51" xfId="0" applyFont="1" applyBorder="1" applyAlignment="1" applyProtection="1">
      <alignment horizontal="center"/>
      <protection locked="0"/>
    </xf>
    <xf numFmtId="0" fontId="19" fillId="0" borderId="29" xfId="0" applyFont="1" applyBorder="1" applyAlignment="1" applyProtection="1">
      <alignment horizontal="center"/>
      <protection hidden="1"/>
    </xf>
    <xf numFmtId="0" fontId="0" fillId="0" borderId="72" xfId="0" applyBorder="1" applyProtection="1">
      <protection hidden="1"/>
    </xf>
    <xf numFmtId="0" fontId="19" fillId="0" borderId="46" xfId="0" applyFont="1" applyBorder="1" applyAlignment="1" applyProtection="1">
      <alignment horizontal="center" vertical="center"/>
      <protection hidden="1"/>
    </xf>
    <xf numFmtId="0" fontId="19" fillId="0" borderId="88" xfId="0" applyFont="1" applyBorder="1" applyAlignment="1" applyProtection="1">
      <alignment horizontal="center" vertical="top" wrapText="1"/>
      <protection hidden="1"/>
    </xf>
    <xf numFmtId="0" fontId="0" fillId="0" borderId="88" xfId="0" applyBorder="1" applyProtection="1">
      <protection hidden="1"/>
    </xf>
    <xf numFmtId="0" fontId="19" fillId="4" borderId="55" xfId="0" applyFont="1" applyFill="1" applyBorder="1" applyAlignment="1" applyProtection="1">
      <alignment horizontal="center" vertical="center" wrapText="1"/>
      <protection hidden="1"/>
    </xf>
    <xf numFmtId="0" fontId="0" fillId="0" borderId="80" xfId="0" applyBorder="1" applyProtection="1">
      <protection hidden="1"/>
    </xf>
    <xf numFmtId="0" fontId="0" fillId="0" borderId="81" xfId="0" applyBorder="1" applyProtection="1">
      <protection hidden="1"/>
    </xf>
    <xf numFmtId="0" fontId="0" fillId="0" borderId="15" xfId="0" applyBorder="1" applyProtection="1">
      <protection hidden="1"/>
    </xf>
    <xf numFmtId="0" fontId="27" fillId="0" borderId="46" xfId="0" applyFont="1" applyBorder="1" applyProtection="1">
      <protection hidden="1"/>
    </xf>
    <xf numFmtId="0" fontId="31" fillId="0" borderId="55" xfId="0" applyFont="1" applyBorder="1" applyAlignment="1">
      <alignment horizontal="center" vertical="center"/>
    </xf>
    <xf numFmtId="0" fontId="0" fillId="0" borderId="70" xfId="0" applyBorder="1"/>
    <xf numFmtId="0" fontId="0" fillId="0" borderId="79" xfId="0" applyBorder="1"/>
    <xf numFmtId="0" fontId="19" fillId="0" borderId="46" xfId="0" applyFont="1" applyBorder="1" applyAlignment="1" applyProtection="1">
      <alignment horizontal="right" vertical="center"/>
      <protection hidden="1"/>
    </xf>
    <xf numFmtId="0" fontId="20" fillId="7" borderId="22" xfId="0" applyFont="1" applyFill="1" applyBorder="1" applyAlignment="1" applyProtection="1">
      <alignment horizontal="center"/>
      <protection locked="0"/>
    </xf>
    <xf numFmtId="0" fontId="0" fillId="0" borderId="81" xfId="0" applyBorder="1" applyAlignment="1" applyProtection="1">
      <alignment horizontal="justify" vertical="center"/>
      <protection locked="0"/>
    </xf>
    <xf numFmtId="0" fontId="0" fillId="0" borderId="80" xfId="0" applyBorder="1" applyProtection="1">
      <protection locked="0"/>
    </xf>
    <xf numFmtId="0" fontId="0" fillId="0" borderId="81" xfId="0" applyBorder="1" applyProtection="1">
      <protection locked="0"/>
    </xf>
    <xf numFmtId="2" fontId="0" fillId="0" borderId="46" xfId="0" applyNumberFormat="1" applyBorder="1" applyAlignment="1" applyProtection="1">
      <alignment horizontal="left" vertical="center"/>
      <protection hidden="1"/>
    </xf>
    <xf numFmtId="0" fontId="37" fillId="0" borderId="47" xfId="0" applyFont="1" applyBorder="1" applyAlignment="1" applyProtection="1">
      <alignment horizontal="right" vertical="center"/>
      <protection hidden="1"/>
    </xf>
    <xf numFmtId="0" fontId="25" fillId="0" borderId="29" xfId="0" applyFont="1" applyBorder="1" applyAlignment="1" applyProtection="1">
      <alignment horizontal="center"/>
      <protection hidden="1"/>
    </xf>
    <xf numFmtId="0" fontId="27" fillId="0" borderId="89" xfId="0" applyFont="1" applyBorder="1" applyAlignment="1" applyProtection="1">
      <alignment horizontal="left" vertical="top" wrapText="1"/>
      <protection locked="0"/>
    </xf>
    <xf numFmtId="0" fontId="19" fillId="0" borderId="31" xfId="0" applyFont="1" applyBorder="1" applyAlignment="1" applyProtection="1">
      <alignment horizontal="center" vertical="center" wrapText="1"/>
      <protection hidden="1"/>
    </xf>
    <xf numFmtId="0" fontId="0" fillId="0" borderId="73" xfId="0" applyBorder="1" applyProtection="1">
      <protection hidden="1"/>
    </xf>
    <xf numFmtId="0" fontId="19" fillId="0" borderId="51" xfId="0" applyFont="1" applyBorder="1" applyAlignment="1" applyProtection="1">
      <alignment horizontal="center" vertical="top" wrapText="1"/>
      <protection hidden="1"/>
    </xf>
    <xf numFmtId="0" fontId="20" fillId="0" borderId="23" xfId="0" applyFont="1" applyBorder="1" applyAlignment="1" applyProtection="1">
      <alignment horizontal="right" vertical="center"/>
      <protection hidden="1"/>
    </xf>
    <xf numFmtId="0" fontId="20" fillId="0" borderId="13" xfId="0" applyFont="1" applyBorder="1" applyAlignment="1">
      <alignment horizontal="left"/>
    </xf>
    <xf numFmtId="0" fontId="0" fillId="0" borderId="13" xfId="0" applyBorder="1"/>
    <xf numFmtId="0" fontId="27" fillId="0" borderId="78" xfId="0" applyFont="1" applyBorder="1" applyAlignment="1" applyProtection="1">
      <alignment horizontal="left" vertical="top" wrapText="1"/>
      <protection locked="0"/>
    </xf>
    <xf numFmtId="0" fontId="0" fillId="0" borderId="16" xfId="0" applyBorder="1" applyProtection="1">
      <protection locked="0"/>
    </xf>
    <xf numFmtId="0" fontId="0" fillId="0" borderId="17" xfId="0" applyBorder="1" applyProtection="1">
      <protection locked="0"/>
    </xf>
    <xf numFmtId="0" fontId="24" fillId="0" borderId="36" xfId="0" applyFont="1" applyBorder="1" applyAlignment="1" applyProtection="1">
      <alignment vertical="top" wrapText="1"/>
      <protection hidden="1"/>
    </xf>
    <xf numFmtId="0" fontId="0" fillId="0" borderId="70" xfId="0" applyBorder="1" applyProtection="1">
      <protection hidden="1"/>
    </xf>
    <xf numFmtId="0" fontId="25" fillId="0" borderId="46" xfId="0" applyFont="1" applyBorder="1" applyAlignment="1" applyProtection="1">
      <alignment horizontal="left"/>
      <protection hidden="1"/>
    </xf>
    <xf numFmtId="0" fontId="19" fillId="4" borderId="26" xfId="0" applyFont="1" applyFill="1" applyBorder="1" applyAlignment="1" applyProtection="1">
      <alignment horizontal="center"/>
      <protection locked="0" hidden="1"/>
    </xf>
    <xf numFmtId="0" fontId="0" fillId="0" borderId="25" xfId="0" applyBorder="1" applyProtection="1">
      <protection locked="0" hidden="1"/>
    </xf>
    <xf numFmtId="0" fontId="19" fillId="7" borderId="53" xfId="0" applyFont="1" applyFill="1" applyBorder="1" applyAlignment="1" applyProtection="1">
      <alignment horizontal="center" vertical="center"/>
      <protection locked="0" hidden="1"/>
    </xf>
    <xf numFmtId="0" fontId="0" fillId="0" borderId="85" xfId="0" applyBorder="1" applyProtection="1">
      <protection locked="0" hidden="1"/>
    </xf>
    <xf numFmtId="0" fontId="19" fillId="0" borderId="76" xfId="0" applyFont="1" applyBorder="1" applyAlignment="1" applyProtection="1">
      <alignment horizontal="center" vertical="center" wrapText="1"/>
      <protection hidden="1"/>
    </xf>
    <xf numFmtId="0" fontId="0" fillId="0" borderId="77" xfId="0" applyBorder="1" applyProtection="1">
      <protection hidden="1"/>
    </xf>
    <xf numFmtId="0" fontId="19" fillId="0" borderId="78" xfId="0" applyFont="1" applyBorder="1" applyAlignment="1">
      <alignment horizontal="center" vertical="center" wrapText="1"/>
    </xf>
    <xf numFmtId="0" fontId="0" fillId="0" borderId="78" xfId="0" applyBorder="1"/>
    <xf numFmtId="0" fontId="19" fillId="0" borderId="28" xfId="0" applyFont="1" applyBorder="1" applyAlignment="1" applyProtection="1">
      <alignment horizontal="center" vertical="center"/>
      <protection hidden="1"/>
    </xf>
    <xf numFmtId="0" fontId="28" fillId="0" borderId="51" xfId="0" applyFont="1" applyBorder="1" applyAlignment="1" applyProtection="1">
      <alignment horizontal="center" vertical="center" wrapText="1"/>
      <protection hidden="1"/>
    </xf>
    <xf numFmtId="0" fontId="0" fillId="0" borderId="50" xfId="0" applyBorder="1" applyProtection="1">
      <protection hidden="1"/>
    </xf>
    <xf numFmtId="0" fontId="21" fillId="0" borderId="46" xfId="0" applyFont="1" applyBorder="1" applyAlignment="1" applyProtection="1">
      <alignment horizontal="center" vertical="center"/>
      <protection hidden="1"/>
    </xf>
    <xf numFmtId="0" fontId="19" fillId="4" borderId="24" xfId="0" applyFont="1" applyFill="1" applyBorder="1" applyAlignment="1" applyProtection="1">
      <alignment horizontal="center" vertical="center"/>
      <protection locked="0"/>
    </xf>
    <xf numFmtId="0" fontId="24" fillId="4" borderId="37" xfId="0" applyFont="1" applyFill="1" applyBorder="1" applyAlignment="1" applyProtection="1">
      <alignment horizontal="center" vertical="top" wrapText="1"/>
      <protection locked="0"/>
    </xf>
    <xf numFmtId="0" fontId="0" fillId="0" borderId="70" xfId="0" applyBorder="1" applyProtection="1">
      <protection locked="0"/>
    </xf>
    <xf numFmtId="0" fontId="27" fillId="0" borderId="46" xfId="0" applyFont="1" applyBorder="1" applyAlignment="1" applyProtection="1">
      <alignment horizontal="left" vertical="top"/>
      <protection hidden="1"/>
    </xf>
    <xf numFmtId="0" fontId="45" fillId="0" borderId="17" xfId="0" applyFont="1" applyBorder="1" applyAlignment="1" applyProtection="1">
      <alignment horizontal="center" vertical="top" wrapText="1"/>
      <protection hidden="1"/>
    </xf>
    <xf numFmtId="0" fontId="30" fillId="0" borderId="66" xfId="0" applyFont="1" applyBorder="1" applyAlignment="1" applyProtection="1">
      <alignment horizontal="right" vertical="center"/>
      <protection hidden="1"/>
    </xf>
    <xf numFmtId="0" fontId="19" fillId="4" borderId="45" xfId="0" applyFont="1" applyFill="1" applyBorder="1" applyAlignment="1" applyProtection="1">
      <alignment horizontal="center" vertical="center"/>
      <protection locked="0"/>
    </xf>
    <xf numFmtId="0" fontId="0" fillId="7" borderId="36" xfId="0" applyFill="1" applyBorder="1" applyAlignment="1" applyProtection="1">
      <alignment horizontal="center" vertical="center"/>
      <protection locked="0" hidden="1"/>
    </xf>
    <xf numFmtId="0" fontId="0" fillId="0" borderId="71" xfId="0" applyBorder="1" applyProtection="1">
      <protection locked="0" hidden="1"/>
    </xf>
    <xf numFmtId="0" fontId="0" fillId="4" borderId="22" xfId="0" applyFill="1" applyBorder="1" applyAlignment="1" applyProtection="1">
      <alignment horizontal="center" vertical="center"/>
      <protection locked="0"/>
    </xf>
    <xf numFmtId="0" fontId="25" fillId="0" borderId="47" xfId="0" applyFont="1" applyBorder="1" applyAlignment="1" applyProtection="1">
      <alignment horizontal="right" vertical="center" wrapText="1"/>
      <protection hidden="1"/>
    </xf>
    <xf numFmtId="0" fontId="0" fillId="0" borderId="0" xfId="0" applyAlignment="1" applyProtection="1">
      <alignment horizontal="left" vertical="center" wrapText="1"/>
      <protection hidden="1"/>
    </xf>
    <xf numFmtId="0" fontId="19" fillId="0" borderId="39" xfId="0" applyFont="1" applyBorder="1" applyAlignment="1" applyProtection="1">
      <alignment horizontal="right" vertical="center" wrapText="1"/>
      <protection hidden="1"/>
    </xf>
    <xf numFmtId="0" fontId="0" fillId="0" borderId="44" xfId="0" applyBorder="1" applyProtection="1">
      <protection hidden="1"/>
    </xf>
    <xf numFmtId="0" fontId="19" fillId="0" borderId="29" xfId="0" applyFont="1" applyBorder="1" applyAlignment="1">
      <alignment horizontal="center" vertical="center"/>
    </xf>
    <xf numFmtId="0" fontId="0" fillId="0" borderId="72" xfId="0" applyBorder="1"/>
    <xf numFmtId="0" fontId="0" fillId="0" borderId="86" xfId="0" applyBorder="1"/>
    <xf numFmtId="0" fontId="0" fillId="0" borderId="29" xfId="0" applyBorder="1" applyAlignment="1" applyProtection="1">
      <alignment horizontal="center" vertical="center"/>
      <protection hidden="1"/>
    </xf>
    <xf numFmtId="2" fontId="27" fillId="0" borderId="52" xfId="0" applyNumberFormat="1" applyFont="1" applyBorder="1" applyAlignment="1" applyProtection="1">
      <alignment horizontal="center"/>
      <protection hidden="1"/>
    </xf>
    <xf numFmtId="0" fontId="19" fillId="0" borderId="51" xfId="0" applyFont="1" applyBorder="1" applyAlignment="1" applyProtection="1">
      <alignment horizontal="center" vertical="center" wrapText="1"/>
      <protection hidden="1"/>
    </xf>
    <xf numFmtId="0" fontId="0" fillId="0" borderId="52" xfId="0" applyBorder="1" applyAlignment="1" applyProtection="1">
      <alignment horizontal="left" vertical="center"/>
      <protection hidden="1"/>
    </xf>
    <xf numFmtId="0" fontId="17" fillId="0" borderId="29" xfId="0" applyFont="1" applyBorder="1" applyAlignment="1" applyProtection="1">
      <alignment horizontal="center" vertical="center"/>
      <protection hidden="1"/>
    </xf>
    <xf numFmtId="0" fontId="27" fillId="0" borderId="47" xfId="0" applyFont="1" applyBorder="1" applyAlignment="1" applyProtection="1">
      <alignment horizontal="right" vertical="top"/>
      <protection hidden="1"/>
    </xf>
    <xf numFmtId="0" fontId="33" fillId="0" borderId="47" xfId="0" applyFont="1" applyBorder="1" applyAlignment="1" applyProtection="1">
      <alignment horizontal="right" vertical="center"/>
      <protection hidden="1"/>
    </xf>
    <xf numFmtId="0" fontId="12" fillId="0" borderId="1" xfId="0" applyFont="1" applyBorder="1"/>
    <xf numFmtId="0" fontId="0" fillId="0" borderId="90" xfId="0" applyBorder="1"/>
    <xf numFmtId="0" fontId="0" fillId="0" borderId="3" xfId="0" applyBorder="1"/>
    <xf numFmtId="0" fontId="12" fillId="0" borderId="1" xfId="0" applyFont="1" applyBorder="1" applyAlignment="1">
      <alignment horizontal="left"/>
    </xf>
    <xf numFmtId="0" fontId="0" fillId="0" borderId="1" xfId="0" applyBorder="1" applyAlignment="1">
      <alignment horizontal="left"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0" fillId="0" borderId="1" xfId="0" applyFont="1" applyBorder="1" applyAlignment="1">
      <alignment horizontal="center"/>
    </xf>
    <xf numFmtId="0" fontId="0" fillId="0" borderId="1" xfId="0" applyBorder="1" applyAlignment="1">
      <alignment horizontal="center" vertical="center" wrapText="1"/>
    </xf>
    <xf numFmtId="0" fontId="0" fillId="0" borderId="6" xfId="0" applyBorder="1"/>
    <xf numFmtId="0" fontId="0" fillId="0" borderId="1" xfId="0" applyBorder="1" applyAlignment="1">
      <alignment horizontal="left" vertical="top" wrapText="1"/>
    </xf>
    <xf numFmtId="0" fontId="0" fillId="0" borderId="11" xfId="0" applyBorder="1"/>
    <xf numFmtId="0" fontId="0" fillId="0" borderId="7" xfId="0" applyBorder="1"/>
    <xf numFmtId="0" fontId="0" fillId="0" borderId="5" xfId="0" applyBorder="1"/>
    <xf numFmtId="0" fontId="9" fillId="0" borderId="1" xfId="0" applyFont="1" applyBorder="1" applyAlignment="1">
      <alignment horizontal="center" vertical="center" wrapText="1"/>
    </xf>
    <xf numFmtId="0" fontId="0" fillId="0" borderId="8" xfId="0" applyBorder="1"/>
    <xf numFmtId="0" fontId="15" fillId="0" borderId="2" xfId="0" applyFont="1" applyBorder="1" applyAlignment="1">
      <alignment horizontal="center" vertical="center"/>
    </xf>
    <xf numFmtId="0" fontId="0" fillId="0" borderId="2" xfId="0" applyBorder="1"/>
    <xf numFmtId="0" fontId="15" fillId="0" borderId="8" xfId="0" applyFont="1" applyBorder="1" applyAlignment="1">
      <alignment horizontal="center" vertical="center"/>
    </xf>
    <xf numFmtId="0" fontId="0" fillId="0" borderId="1" xfId="0" applyBorder="1" applyAlignment="1">
      <alignment horizontal="center" vertical="center"/>
    </xf>
    <xf numFmtId="0" fontId="1" fillId="0" borderId="3" xfId="0" applyFon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left" vertical="center" wrapText="1"/>
    </xf>
    <xf numFmtId="0" fontId="0" fillId="0" borderId="0" xfId="0"/>
    <xf numFmtId="0" fontId="0" fillId="0" borderId="0" xfId="0" applyAlignment="1">
      <alignment horizontal="center"/>
    </xf>
    <xf numFmtId="0" fontId="1" fillId="0" borderId="1" xfId="0" applyFont="1" applyBorder="1" applyAlignment="1">
      <alignment horizontal="center" vertical="center" textRotation="90" wrapText="1"/>
    </xf>
    <xf numFmtId="165" fontId="5"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0" fillId="0" borderId="0" xfId="0" applyNumberFormat="1" applyAlignment="1">
      <alignment horizontal="left" vertical="center" wrapText="1"/>
    </xf>
    <xf numFmtId="0" fontId="0" fillId="0" borderId="3" xfId="0" applyBorder="1" applyAlignment="1">
      <alignment horizontal="center" vertical="center"/>
    </xf>
    <xf numFmtId="0" fontId="7" fillId="0" borderId="1" xfId="0" applyFont="1" applyBorder="1" applyAlignment="1">
      <alignment horizontal="center" wrapText="1"/>
    </xf>
    <xf numFmtId="0" fontId="1" fillId="0" borderId="5" xfId="0" applyFont="1" applyBorder="1" applyAlignment="1">
      <alignment horizontal="center" vertical="center" wrapText="1"/>
    </xf>
    <xf numFmtId="0" fontId="0" fillId="0" borderId="91" xfId="0" applyBorder="1"/>
    <xf numFmtId="0" fontId="1" fillId="0" borderId="7" xfId="0" applyFont="1" applyBorder="1" applyAlignment="1">
      <alignment horizontal="center" vertical="center" wrapText="1"/>
    </xf>
    <xf numFmtId="0" fontId="0" fillId="0" borderId="12" xfId="0" applyBorder="1"/>
    <xf numFmtId="49" fontId="0" fillId="0" borderId="1" xfId="0" applyNumberFormat="1" applyBorder="1" applyAlignment="1">
      <alignment horizontal="center" vertical="center" textRotation="90" wrapText="1"/>
    </xf>
    <xf numFmtId="0" fontId="0" fillId="0" borderId="0" xfId="0" applyAlignment="1">
      <alignment horizontal="center" vertical="center"/>
    </xf>
    <xf numFmtId="49" fontId="0" fillId="0" borderId="10" xfId="0" applyNumberFormat="1" applyBorder="1" applyAlignment="1">
      <alignment horizontal="left" vertical="center" wrapText="1"/>
    </xf>
    <xf numFmtId="0" fontId="0" fillId="0" borderId="10" xfId="0" applyBorder="1"/>
    <xf numFmtId="0" fontId="17" fillId="0" borderId="0" xfId="0" quotePrefix="1" applyFont="1" applyAlignment="1">
      <alignment horizontal="center" vertical="center" wrapText="1"/>
    </xf>
    <xf numFmtId="0" fontId="0" fillId="0" borderId="0" xfId="0" applyAlignment="1">
      <alignment horizontal="justify" vertical="center"/>
    </xf>
  </cellXfs>
  <cellStyles count="5">
    <cellStyle name="Heading" xfId="1" xr:uid="{00000000-0005-0000-0000-000001000000}"/>
    <cellStyle name="Heading1" xfId="2" xr:uid="{00000000-0005-0000-0000-000002000000}"/>
    <cellStyle name="Normal" xfId="0" builtinId="0"/>
    <cellStyle name="Result" xfId="3" xr:uid="{00000000-0005-0000-0000-000003000000}"/>
    <cellStyle name="Result2" xfId="4" xr:uid="{00000000-0005-0000-0000-000004000000}"/>
  </cellStyles>
  <dxfs count="4">
    <dxf>
      <fill>
        <patternFill>
          <bgColor rgb="FFFFFF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GUDS">
    <pageSetUpPr fitToPage="1"/>
  </sheetPr>
  <dimension ref="A1:AY321"/>
  <sheetViews>
    <sheetView showGridLines="0" tabSelected="1" topLeftCell="A31" zoomScale="85" zoomScaleNormal="85" workbookViewId="0">
      <selection activeCell="N44" sqref="N44"/>
    </sheetView>
  </sheetViews>
  <sheetFormatPr baseColWidth="10" defaultRowHeight="12.75"/>
  <cols>
    <col min="1" max="1" width="12.7109375" style="81" customWidth="1"/>
    <col min="2" max="2" width="11.7109375" style="81" customWidth="1"/>
    <col min="3" max="3" width="13.7109375" style="81" customWidth="1"/>
    <col min="4" max="4" width="10.5703125" style="81" customWidth="1"/>
    <col min="5" max="5" width="8.140625" style="81" customWidth="1"/>
    <col min="6" max="7" width="11.42578125" style="81" hidden="1" customWidth="1"/>
    <col min="8" max="8" width="7.28515625" style="81" customWidth="1"/>
    <col min="9" max="9" width="4.7109375" style="81" customWidth="1"/>
    <col min="10" max="10" width="13.42578125" style="81" customWidth="1"/>
    <col min="11" max="11" width="12.140625" style="81" customWidth="1"/>
    <col min="12" max="12" width="2.7109375" style="81" customWidth="1"/>
    <col min="13" max="13" width="9.42578125" style="81" customWidth="1"/>
    <col min="14" max="14" width="12.28515625" style="81" customWidth="1"/>
    <col min="15" max="15" width="10.5703125" style="82" customWidth="1"/>
    <col min="16" max="16" width="8" style="82" customWidth="1"/>
    <col min="17" max="17" width="21.7109375" style="82" hidden="1" customWidth="1"/>
    <col min="18" max="18" width="17.85546875" style="82" hidden="1" customWidth="1"/>
    <col min="19" max="19" width="22.7109375" style="82" hidden="1" customWidth="1"/>
    <col min="20" max="20" width="22.42578125" style="82" hidden="1" customWidth="1"/>
    <col min="21" max="21" width="24.7109375" style="82" hidden="1" customWidth="1"/>
    <col min="22" max="22" width="25.7109375" style="82" hidden="1" customWidth="1"/>
    <col min="23" max="23" width="25.85546875" style="82" hidden="1" customWidth="1"/>
    <col min="24" max="24" width="26.42578125" style="82" hidden="1" customWidth="1"/>
    <col min="25" max="25" width="26" style="82" hidden="1" customWidth="1"/>
    <col min="26" max="26" width="28.5703125" style="82" hidden="1" customWidth="1"/>
    <col min="27" max="27" width="37.42578125" style="82" hidden="1" customWidth="1"/>
    <col min="28" max="28" width="21" style="82" hidden="1" customWidth="1"/>
    <col min="29" max="29" width="46.42578125" style="82" hidden="1" customWidth="1"/>
    <col min="30" max="30" width="17" style="82" hidden="1" customWidth="1"/>
    <col min="31" max="32" width="11.42578125" style="82" hidden="1" customWidth="1"/>
    <col min="33" max="33" width="10.5703125" style="82" hidden="1" customWidth="1"/>
    <col min="34" max="43" width="11.42578125" style="82" customWidth="1"/>
    <col min="44" max="256" width="11.42578125" style="81" customWidth="1"/>
    <col min="257" max="257" width="12.7109375" style="81" customWidth="1"/>
    <col min="258" max="258" width="11.7109375" style="81" customWidth="1"/>
    <col min="259" max="259" width="13.7109375" style="81" customWidth="1"/>
    <col min="260" max="260" width="9.7109375" style="81" customWidth="1"/>
    <col min="261" max="261" width="8.140625" style="81" customWidth="1"/>
    <col min="262" max="263" width="0" style="81" hidden="1"/>
    <col min="264" max="265" width="4.7109375" style="81" customWidth="1"/>
    <col min="266" max="266" width="13.42578125" style="81" customWidth="1"/>
    <col min="267" max="267" width="12.140625" style="81" customWidth="1"/>
    <col min="268" max="268" width="2.7109375" style="81" customWidth="1"/>
    <col min="269" max="269" width="9.42578125" style="81" customWidth="1"/>
    <col min="270" max="270" width="12.28515625" style="81" customWidth="1"/>
    <col min="271" max="271" width="10.5703125" style="81" customWidth="1"/>
    <col min="272" max="272" width="8" style="81" customWidth="1"/>
    <col min="273" max="296" width="0" style="81" hidden="1"/>
    <col min="297" max="512" width="11.42578125" style="81" customWidth="1"/>
    <col min="513" max="513" width="12.7109375" style="81" customWidth="1"/>
    <col min="514" max="514" width="11.7109375" style="81" customWidth="1"/>
    <col min="515" max="515" width="13.7109375" style="81" customWidth="1"/>
    <col min="516" max="516" width="9.7109375" style="81" customWidth="1"/>
    <col min="517" max="517" width="8.140625" style="81" customWidth="1"/>
    <col min="518" max="519" width="0" style="81" hidden="1"/>
    <col min="520" max="521" width="4.7109375" style="81" customWidth="1"/>
    <col min="522" max="522" width="13.42578125" style="81" customWidth="1"/>
    <col min="523" max="523" width="12.140625" style="81" customWidth="1"/>
    <col min="524" max="524" width="2.7109375" style="81" customWidth="1"/>
    <col min="525" max="525" width="9.42578125" style="81" customWidth="1"/>
    <col min="526" max="526" width="12.28515625" style="81" customWidth="1"/>
    <col min="527" max="527" width="10.5703125" style="81" customWidth="1"/>
    <col min="528" max="528" width="8" style="81" customWidth="1"/>
    <col min="529" max="552" width="0" style="81" hidden="1"/>
    <col min="553" max="768" width="11.42578125" style="81" customWidth="1"/>
    <col min="769" max="769" width="12.7109375" style="81" customWidth="1"/>
    <col min="770" max="770" width="11.7109375" style="81" customWidth="1"/>
    <col min="771" max="771" width="13.7109375" style="81" customWidth="1"/>
    <col min="772" max="772" width="9.7109375" style="81" customWidth="1"/>
    <col min="773" max="773" width="8.140625" style="81" customWidth="1"/>
    <col min="774" max="775" width="0" style="81" hidden="1"/>
    <col min="776" max="777" width="4.7109375" style="81" customWidth="1"/>
    <col min="778" max="778" width="13.42578125" style="81" customWidth="1"/>
    <col min="779" max="779" width="12.140625" style="81" customWidth="1"/>
    <col min="780" max="780" width="2.7109375" style="81" customWidth="1"/>
    <col min="781" max="781" width="9.42578125" style="81" customWidth="1"/>
    <col min="782" max="782" width="12.28515625" style="81" customWidth="1"/>
    <col min="783" max="783" width="10.5703125" style="81" customWidth="1"/>
    <col min="784" max="784" width="8" style="81" customWidth="1"/>
    <col min="785" max="808" width="0" style="81" hidden="1"/>
    <col min="809" max="1024" width="11.42578125" style="81" customWidth="1"/>
    <col min="1025" max="1025" width="12.7109375" style="81" customWidth="1"/>
    <col min="1026" max="1026" width="11.7109375" style="81" customWidth="1"/>
    <col min="1027" max="1027" width="13.7109375" style="81" customWidth="1"/>
    <col min="1028" max="1028" width="9.7109375" style="81" customWidth="1"/>
    <col min="1029" max="1029" width="8.140625" style="81" customWidth="1"/>
    <col min="1030" max="1031" width="0" style="81" hidden="1"/>
    <col min="1032" max="1033" width="4.7109375" style="81" customWidth="1"/>
    <col min="1034" max="1034" width="13.42578125" style="81" customWidth="1"/>
    <col min="1035" max="1035" width="12.140625" style="81" customWidth="1"/>
    <col min="1036" max="1036" width="2.7109375" style="81" customWidth="1"/>
    <col min="1037" max="1037" width="9.42578125" style="81" customWidth="1"/>
    <col min="1038" max="1038" width="12.28515625" style="81" customWidth="1"/>
    <col min="1039" max="1039" width="10.5703125" style="81" customWidth="1"/>
    <col min="1040" max="1040" width="8" style="81" customWidth="1"/>
    <col min="1041" max="1064" width="0" style="81" hidden="1"/>
    <col min="1065" max="1280" width="11.42578125" style="81" customWidth="1"/>
    <col min="1281" max="1281" width="12.7109375" style="81" customWidth="1"/>
    <col min="1282" max="1282" width="11.7109375" style="81" customWidth="1"/>
    <col min="1283" max="1283" width="13.7109375" style="81" customWidth="1"/>
    <col min="1284" max="1284" width="9.7109375" style="81" customWidth="1"/>
    <col min="1285" max="1285" width="8.140625" style="81" customWidth="1"/>
    <col min="1286" max="1287" width="0" style="81" hidden="1"/>
    <col min="1288" max="1289" width="4.7109375" style="81" customWidth="1"/>
    <col min="1290" max="1290" width="13.42578125" style="81" customWidth="1"/>
    <col min="1291" max="1291" width="12.140625" style="81" customWidth="1"/>
    <col min="1292" max="1292" width="2.7109375" style="81" customWidth="1"/>
    <col min="1293" max="1293" width="9.42578125" style="81" customWidth="1"/>
    <col min="1294" max="1294" width="12.28515625" style="81" customWidth="1"/>
    <col min="1295" max="1295" width="10.5703125" style="81" customWidth="1"/>
    <col min="1296" max="1296" width="8" style="81" customWidth="1"/>
    <col min="1297" max="1320" width="0" style="81" hidden="1"/>
    <col min="1321" max="1536" width="11.42578125" style="81" customWidth="1"/>
    <col min="1537" max="1537" width="12.7109375" style="81" customWidth="1"/>
    <col min="1538" max="1538" width="11.7109375" style="81" customWidth="1"/>
    <col min="1539" max="1539" width="13.7109375" style="81" customWidth="1"/>
    <col min="1540" max="1540" width="9.7109375" style="81" customWidth="1"/>
    <col min="1541" max="1541" width="8.140625" style="81" customWidth="1"/>
    <col min="1542" max="1543" width="0" style="81" hidden="1"/>
    <col min="1544" max="1545" width="4.7109375" style="81" customWidth="1"/>
    <col min="1546" max="1546" width="13.42578125" style="81" customWidth="1"/>
    <col min="1547" max="1547" width="12.140625" style="81" customWidth="1"/>
    <col min="1548" max="1548" width="2.7109375" style="81" customWidth="1"/>
    <col min="1549" max="1549" width="9.42578125" style="81" customWidth="1"/>
    <col min="1550" max="1550" width="12.28515625" style="81" customWidth="1"/>
    <col min="1551" max="1551" width="10.5703125" style="81" customWidth="1"/>
    <col min="1552" max="1552" width="8" style="81" customWidth="1"/>
    <col min="1553" max="1576" width="0" style="81" hidden="1"/>
    <col min="1577" max="1792" width="11.42578125" style="81" customWidth="1"/>
    <col min="1793" max="1793" width="12.7109375" style="81" customWidth="1"/>
    <col min="1794" max="1794" width="11.7109375" style="81" customWidth="1"/>
    <col min="1795" max="1795" width="13.7109375" style="81" customWidth="1"/>
    <col min="1796" max="1796" width="9.7109375" style="81" customWidth="1"/>
    <col min="1797" max="1797" width="8.140625" style="81" customWidth="1"/>
    <col min="1798" max="1799" width="0" style="81" hidden="1"/>
    <col min="1800" max="1801" width="4.7109375" style="81" customWidth="1"/>
    <col min="1802" max="1802" width="13.42578125" style="81" customWidth="1"/>
    <col min="1803" max="1803" width="12.140625" style="81" customWidth="1"/>
    <col min="1804" max="1804" width="2.7109375" style="81" customWidth="1"/>
    <col min="1805" max="1805" width="9.42578125" style="81" customWidth="1"/>
    <col min="1806" max="1806" width="12.28515625" style="81" customWidth="1"/>
    <col min="1807" max="1807" width="10.5703125" style="81" customWidth="1"/>
    <col min="1808" max="1808" width="8" style="81" customWidth="1"/>
    <col min="1809" max="1832" width="0" style="81" hidden="1"/>
    <col min="1833" max="2048" width="11.42578125" style="81" customWidth="1"/>
    <col min="2049" max="2049" width="12.7109375" style="81" customWidth="1"/>
    <col min="2050" max="2050" width="11.7109375" style="81" customWidth="1"/>
    <col min="2051" max="2051" width="13.7109375" style="81" customWidth="1"/>
    <col min="2052" max="2052" width="9.7109375" style="81" customWidth="1"/>
    <col min="2053" max="2053" width="8.140625" style="81" customWidth="1"/>
    <col min="2054" max="2055" width="0" style="81" hidden="1"/>
    <col min="2056" max="2057" width="4.7109375" style="81" customWidth="1"/>
    <col min="2058" max="2058" width="13.42578125" style="81" customWidth="1"/>
    <col min="2059" max="2059" width="12.140625" style="81" customWidth="1"/>
    <col min="2060" max="2060" width="2.7109375" style="81" customWidth="1"/>
    <col min="2061" max="2061" width="9.42578125" style="81" customWidth="1"/>
    <col min="2062" max="2062" width="12.28515625" style="81" customWidth="1"/>
    <col min="2063" max="2063" width="10.5703125" style="81" customWidth="1"/>
    <col min="2064" max="2064" width="8" style="81" customWidth="1"/>
    <col min="2065" max="2088" width="0" style="81" hidden="1"/>
    <col min="2089" max="2304" width="11.42578125" style="81" customWidth="1"/>
    <col min="2305" max="2305" width="12.7109375" style="81" customWidth="1"/>
    <col min="2306" max="2306" width="11.7109375" style="81" customWidth="1"/>
    <col min="2307" max="2307" width="13.7109375" style="81" customWidth="1"/>
    <col min="2308" max="2308" width="9.7109375" style="81" customWidth="1"/>
    <col min="2309" max="2309" width="8.140625" style="81" customWidth="1"/>
    <col min="2310" max="2311" width="0" style="81" hidden="1"/>
    <col min="2312" max="2313" width="4.7109375" style="81" customWidth="1"/>
    <col min="2314" max="2314" width="13.42578125" style="81" customWidth="1"/>
    <col min="2315" max="2315" width="12.140625" style="81" customWidth="1"/>
    <col min="2316" max="2316" width="2.7109375" style="81" customWidth="1"/>
    <col min="2317" max="2317" width="9.42578125" style="81" customWidth="1"/>
    <col min="2318" max="2318" width="12.28515625" style="81" customWidth="1"/>
    <col min="2319" max="2319" width="10.5703125" style="81" customWidth="1"/>
    <col min="2320" max="2320" width="8" style="81" customWidth="1"/>
    <col min="2321" max="2344" width="0" style="81" hidden="1"/>
    <col min="2345" max="2560" width="11.42578125" style="81" customWidth="1"/>
    <col min="2561" max="2561" width="12.7109375" style="81" customWidth="1"/>
    <col min="2562" max="2562" width="11.7109375" style="81" customWidth="1"/>
    <col min="2563" max="2563" width="13.7109375" style="81" customWidth="1"/>
    <col min="2564" max="2564" width="9.7109375" style="81" customWidth="1"/>
    <col min="2565" max="2565" width="8.140625" style="81" customWidth="1"/>
    <col min="2566" max="2567" width="0" style="81" hidden="1"/>
    <col min="2568" max="2569" width="4.7109375" style="81" customWidth="1"/>
    <col min="2570" max="2570" width="13.42578125" style="81" customWidth="1"/>
    <col min="2571" max="2571" width="12.140625" style="81" customWidth="1"/>
    <col min="2572" max="2572" width="2.7109375" style="81" customWidth="1"/>
    <col min="2573" max="2573" width="9.42578125" style="81" customWidth="1"/>
    <col min="2574" max="2574" width="12.28515625" style="81" customWidth="1"/>
    <col min="2575" max="2575" width="10.5703125" style="81" customWidth="1"/>
    <col min="2576" max="2576" width="8" style="81" customWidth="1"/>
    <col min="2577" max="2600" width="0" style="81" hidden="1"/>
    <col min="2601" max="2816" width="11.42578125" style="81" customWidth="1"/>
    <col min="2817" max="2817" width="12.7109375" style="81" customWidth="1"/>
    <col min="2818" max="2818" width="11.7109375" style="81" customWidth="1"/>
    <col min="2819" max="2819" width="13.7109375" style="81" customWidth="1"/>
    <col min="2820" max="2820" width="9.7109375" style="81" customWidth="1"/>
    <col min="2821" max="2821" width="8.140625" style="81" customWidth="1"/>
    <col min="2822" max="2823" width="0" style="81" hidden="1"/>
    <col min="2824" max="2825" width="4.7109375" style="81" customWidth="1"/>
    <col min="2826" max="2826" width="13.42578125" style="81" customWidth="1"/>
    <col min="2827" max="2827" width="12.140625" style="81" customWidth="1"/>
    <col min="2828" max="2828" width="2.7109375" style="81" customWidth="1"/>
    <col min="2829" max="2829" width="9.42578125" style="81" customWidth="1"/>
    <col min="2830" max="2830" width="12.28515625" style="81" customWidth="1"/>
    <col min="2831" max="2831" width="10.5703125" style="81" customWidth="1"/>
    <col min="2832" max="2832" width="8" style="81" customWidth="1"/>
    <col min="2833" max="2856" width="0" style="81" hidden="1"/>
    <col min="2857" max="3072" width="11.42578125" style="81" customWidth="1"/>
    <col min="3073" max="3073" width="12.7109375" style="81" customWidth="1"/>
    <col min="3074" max="3074" width="11.7109375" style="81" customWidth="1"/>
    <col min="3075" max="3075" width="13.7109375" style="81" customWidth="1"/>
    <col min="3076" max="3076" width="9.7109375" style="81" customWidth="1"/>
    <col min="3077" max="3077" width="8.140625" style="81" customWidth="1"/>
    <col min="3078" max="3079" width="0" style="81" hidden="1"/>
    <col min="3080" max="3081" width="4.7109375" style="81" customWidth="1"/>
    <col min="3082" max="3082" width="13.42578125" style="81" customWidth="1"/>
    <col min="3083" max="3083" width="12.140625" style="81" customWidth="1"/>
    <col min="3084" max="3084" width="2.7109375" style="81" customWidth="1"/>
    <col min="3085" max="3085" width="9.42578125" style="81" customWidth="1"/>
    <col min="3086" max="3086" width="12.28515625" style="81" customWidth="1"/>
    <col min="3087" max="3087" width="10.5703125" style="81" customWidth="1"/>
    <col min="3088" max="3088" width="8" style="81" customWidth="1"/>
    <col min="3089" max="3112" width="0" style="81" hidden="1"/>
    <col min="3113" max="3328" width="11.42578125" style="81" customWidth="1"/>
    <col min="3329" max="3329" width="12.7109375" style="81" customWidth="1"/>
    <col min="3330" max="3330" width="11.7109375" style="81" customWidth="1"/>
    <col min="3331" max="3331" width="13.7109375" style="81" customWidth="1"/>
    <col min="3332" max="3332" width="9.7109375" style="81" customWidth="1"/>
    <col min="3333" max="3333" width="8.140625" style="81" customWidth="1"/>
    <col min="3334" max="3335" width="0" style="81" hidden="1"/>
    <col min="3336" max="3337" width="4.7109375" style="81" customWidth="1"/>
    <col min="3338" max="3338" width="13.42578125" style="81" customWidth="1"/>
    <col min="3339" max="3339" width="12.140625" style="81" customWidth="1"/>
    <col min="3340" max="3340" width="2.7109375" style="81" customWidth="1"/>
    <col min="3341" max="3341" width="9.42578125" style="81" customWidth="1"/>
    <col min="3342" max="3342" width="12.28515625" style="81" customWidth="1"/>
    <col min="3343" max="3343" width="10.5703125" style="81" customWidth="1"/>
    <col min="3344" max="3344" width="8" style="81" customWidth="1"/>
    <col min="3345" max="3368" width="0" style="81" hidden="1"/>
    <col min="3369" max="3584" width="11.42578125" style="81" customWidth="1"/>
    <col min="3585" max="3585" width="12.7109375" style="81" customWidth="1"/>
    <col min="3586" max="3586" width="11.7109375" style="81" customWidth="1"/>
    <col min="3587" max="3587" width="13.7109375" style="81" customWidth="1"/>
    <col min="3588" max="3588" width="9.7109375" style="81" customWidth="1"/>
    <col min="3589" max="3589" width="8.140625" style="81" customWidth="1"/>
    <col min="3590" max="3591" width="0" style="81" hidden="1"/>
    <col min="3592" max="3593" width="4.7109375" style="81" customWidth="1"/>
    <col min="3594" max="3594" width="13.42578125" style="81" customWidth="1"/>
    <col min="3595" max="3595" width="12.140625" style="81" customWidth="1"/>
    <col min="3596" max="3596" width="2.7109375" style="81" customWidth="1"/>
    <col min="3597" max="3597" width="9.42578125" style="81" customWidth="1"/>
    <col min="3598" max="3598" width="12.28515625" style="81" customWidth="1"/>
    <col min="3599" max="3599" width="10.5703125" style="81" customWidth="1"/>
    <col min="3600" max="3600" width="8" style="81" customWidth="1"/>
    <col min="3601" max="3624" width="0" style="81" hidden="1"/>
    <col min="3625" max="3840" width="11.42578125" style="81" customWidth="1"/>
    <col min="3841" max="3841" width="12.7109375" style="81" customWidth="1"/>
    <col min="3842" max="3842" width="11.7109375" style="81" customWidth="1"/>
    <col min="3843" max="3843" width="13.7109375" style="81" customWidth="1"/>
    <col min="3844" max="3844" width="9.7109375" style="81" customWidth="1"/>
    <col min="3845" max="3845" width="8.140625" style="81" customWidth="1"/>
    <col min="3846" max="3847" width="0" style="81" hidden="1"/>
    <col min="3848" max="3849" width="4.7109375" style="81" customWidth="1"/>
    <col min="3850" max="3850" width="13.42578125" style="81" customWidth="1"/>
    <col min="3851" max="3851" width="12.140625" style="81" customWidth="1"/>
    <col min="3852" max="3852" width="2.7109375" style="81" customWidth="1"/>
    <col min="3853" max="3853" width="9.42578125" style="81" customWidth="1"/>
    <col min="3854" max="3854" width="12.28515625" style="81" customWidth="1"/>
    <col min="3855" max="3855" width="10.5703125" style="81" customWidth="1"/>
    <col min="3856" max="3856" width="8" style="81" customWidth="1"/>
    <col min="3857" max="3880" width="0" style="81" hidden="1"/>
    <col min="3881" max="4096" width="11.42578125" style="81" customWidth="1"/>
    <col min="4097" max="4097" width="12.7109375" style="81" customWidth="1"/>
    <col min="4098" max="4098" width="11.7109375" style="81" customWidth="1"/>
    <col min="4099" max="4099" width="13.7109375" style="81" customWidth="1"/>
    <col min="4100" max="4100" width="9.7109375" style="81" customWidth="1"/>
    <col min="4101" max="4101" width="8.140625" style="81" customWidth="1"/>
    <col min="4102" max="4103" width="0" style="81" hidden="1"/>
    <col min="4104" max="4105" width="4.7109375" style="81" customWidth="1"/>
    <col min="4106" max="4106" width="13.42578125" style="81" customWidth="1"/>
    <col min="4107" max="4107" width="12.140625" style="81" customWidth="1"/>
    <col min="4108" max="4108" width="2.7109375" style="81" customWidth="1"/>
    <col min="4109" max="4109" width="9.42578125" style="81" customWidth="1"/>
    <col min="4110" max="4110" width="12.28515625" style="81" customWidth="1"/>
    <col min="4111" max="4111" width="10.5703125" style="81" customWidth="1"/>
    <col min="4112" max="4112" width="8" style="81" customWidth="1"/>
    <col min="4113" max="4136" width="0" style="81" hidden="1"/>
    <col min="4137" max="4352" width="11.42578125" style="81" customWidth="1"/>
    <col min="4353" max="4353" width="12.7109375" style="81" customWidth="1"/>
    <col min="4354" max="4354" width="11.7109375" style="81" customWidth="1"/>
    <col min="4355" max="4355" width="13.7109375" style="81" customWidth="1"/>
    <col min="4356" max="4356" width="9.7109375" style="81" customWidth="1"/>
    <col min="4357" max="4357" width="8.140625" style="81" customWidth="1"/>
    <col min="4358" max="4359" width="0" style="81" hidden="1"/>
    <col min="4360" max="4361" width="4.7109375" style="81" customWidth="1"/>
    <col min="4362" max="4362" width="13.42578125" style="81" customWidth="1"/>
    <col min="4363" max="4363" width="12.140625" style="81" customWidth="1"/>
    <col min="4364" max="4364" width="2.7109375" style="81" customWidth="1"/>
    <col min="4365" max="4365" width="9.42578125" style="81" customWidth="1"/>
    <col min="4366" max="4366" width="12.28515625" style="81" customWidth="1"/>
    <col min="4367" max="4367" width="10.5703125" style="81" customWidth="1"/>
    <col min="4368" max="4368" width="8" style="81" customWidth="1"/>
    <col min="4369" max="4392" width="0" style="81" hidden="1"/>
    <col min="4393" max="4608" width="11.42578125" style="81" customWidth="1"/>
    <col min="4609" max="4609" width="12.7109375" style="81" customWidth="1"/>
    <col min="4610" max="4610" width="11.7109375" style="81" customWidth="1"/>
    <col min="4611" max="4611" width="13.7109375" style="81" customWidth="1"/>
    <col min="4612" max="4612" width="9.7109375" style="81" customWidth="1"/>
    <col min="4613" max="4613" width="8.140625" style="81" customWidth="1"/>
    <col min="4614" max="4615" width="0" style="81" hidden="1"/>
    <col min="4616" max="4617" width="4.7109375" style="81" customWidth="1"/>
    <col min="4618" max="4618" width="13.42578125" style="81" customWidth="1"/>
    <col min="4619" max="4619" width="12.140625" style="81" customWidth="1"/>
    <col min="4620" max="4620" width="2.7109375" style="81" customWidth="1"/>
    <col min="4621" max="4621" width="9.42578125" style="81" customWidth="1"/>
    <col min="4622" max="4622" width="12.28515625" style="81" customWidth="1"/>
    <col min="4623" max="4623" width="10.5703125" style="81" customWidth="1"/>
    <col min="4624" max="4624" width="8" style="81" customWidth="1"/>
    <col min="4625" max="4648" width="0" style="81" hidden="1"/>
    <col min="4649" max="4864" width="11.42578125" style="81" customWidth="1"/>
    <col min="4865" max="4865" width="12.7109375" style="81" customWidth="1"/>
    <col min="4866" max="4866" width="11.7109375" style="81" customWidth="1"/>
    <col min="4867" max="4867" width="13.7109375" style="81" customWidth="1"/>
    <col min="4868" max="4868" width="9.7109375" style="81" customWidth="1"/>
    <col min="4869" max="4869" width="8.140625" style="81" customWidth="1"/>
    <col min="4870" max="4871" width="0" style="81" hidden="1"/>
    <col min="4872" max="4873" width="4.7109375" style="81" customWidth="1"/>
    <col min="4874" max="4874" width="13.42578125" style="81" customWidth="1"/>
    <col min="4875" max="4875" width="12.140625" style="81" customWidth="1"/>
    <col min="4876" max="4876" width="2.7109375" style="81" customWidth="1"/>
    <col min="4877" max="4877" width="9.42578125" style="81" customWidth="1"/>
    <col min="4878" max="4878" width="12.28515625" style="81" customWidth="1"/>
    <col min="4879" max="4879" width="10.5703125" style="81" customWidth="1"/>
    <col min="4880" max="4880" width="8" style="81" customWidth="1"/>
    <col min="4881" max="4904" width="0" style="81" hidden="1"/>
    <col min="4905" max="5120" width="11.42578125" style="81" customWidth="1"/>
    <col min="5121" max="5121" width="12.7109375" style="81" customWidth="1"/>
    <col min="5122" max="5122" width="11.7109375" style="81" customWidth="1"/>
    <col min="5123" max="5123" width="13.7109375" style="81" customWidth="1"/>
    <col min="5124" max="5124" width="9.7109375" style="81" customWidth="1"/>
    <col min="5125" max="5125" width="8.140625" style="81" customWidth="1"/>
    <col min="5126" max="5127" width="0" style="81" hidden="1"/>
    <col min="5128" max="5129" width="4.7109375" style="81" customWidth="1"/>
    <col min="5130" max="5130" width="13.42578125" style="81" customWidth="1"/>
    <col min="5131" max="5131" width="12.140625" style="81" customWidth="1"/>
    <col min="5132" max="5132" width="2.7109375" style="81" customWidth="1"/>
    <col min="5133" max="5133" width="9.42578125" style="81" customWidth="1"/>
    <col min="5134" max="5134" width="12.28515625" style="81" customWidth="1"/>
    <col min="5135" max="5135" width="10.5703125" style="81" customWidth="1"/>
    <col min="5136" max="5136" width="8" style="81" customWidth="1"/>
    <col min="5137" max="5160" width="0" style="81" hidden="1"/>
    <col min="5161" max="5376" width="11.42578125" style="81" customWidth="1"/>
    <col min="5377" max="5377" width="12.7109375" style="81" customWidth="1"/>
    <col min="5378" max="5378" width="11.7109375" style="81" customWidth="1"/>
    <col min="5379" max="5379" width="13.7109375" style="81" customWidth="1"/>
    <col min="5380" max="5380" width="9.7109375" style="81" customWidth="1"/>
    <col min="5381" max="5381" width="8.140625" style="81" customWidth="1"/>
    <col min="5382" max="5383" width="0" style="81" hidden="1"/>
    <col min="5384" max="5385" width="4.7109375" style="81" customWidth="1"/>
    <col min="5386" max="5386" width="13.42578125" style="81" customWidth="1"/>
    <col min="5387" max="5387" width="12.140625" style="81" customWidth="1"/>
    <col min="5388" max="5388" width="2.7109375" style="81" customWidth="1"/>
    <col min="5389" max="5389" width="9.42578125" style="81" customWidth="1"/>
    <col min="5390" max="5390" width="12.28515625" style="81" customWidth="1"/>
    <col min="5391" max="5391" width="10.5703125" style="81" customWidth="1"/>
    <col min="5392" max="5392" width="8" style="81" customWidth="1"/>
    <col min="5393" max="5416" width="0" style="81" hidden="1"/>
    <col min="5417" max="5632" width="11.42578125" style="81" customWidth="1"/>
    <col min="5633" max="5633" width="12.7109375" style="81" customWidth="1"/>
    <col min="5634" max="5634" width="11.7109375" style="81" customWidth="1"/>
    <col min="5635" max="5635" width="13.7109375" style="81" customWidth="1"/>
    <col min="5636" max="5636" width="9.7109375" style="81" customWidth="1"/>
    <col min="5637" max="5637" width="8.140625" style="81" customWidth="1"/>
    <col min="5638" max="5639" width="0" style="81" hidden="1"/>
    <col min="5640" max="5641" width="4.7109375" style="81" customWidth="1"/>
    <col min="5642" max="5642" width="13.42578125" style="81" customWidth="1"/>
    <col min="5643" max="5643" width="12.140625" style="81" customWidth="1"/>
    <col min="5644" max="5644" width="2.7109375" style="81" customWidth="1"/>
    <col min="5645" max="5645" width="9.42578125" style="81" customWidth="1"/>
    <col min="5646" max="5646" width="12.28515625" style="81" customWidth="1"/>
    <col min="5647" max="5647" width="10.5703125" style="81" customWidth="1"/>
    <col min="5648" max="5648" width="8" style="81" customWidth="1"/>
    <col min="5649" max="5672" width="0" style="81" hidden="1"/>
    <col min="5673" max="5888" width="11.42578125" style="81" customWidth="1"/>
    <col min="5889" max="5889" width="12.7109375" style="81" customWidth="1"/>
    <col min="5890" max="5890" width="11.7109375" style="81" customWidth="1"/>
    <col min="5891" max="5891" width="13.7109375" style="81" customWidth="1"/>
    <col min="5892" max="5892" width="9.7109375" style="81" customWidth="1"/>
    <col min="5893" max="5893" width="8.140625" style="81" customWidth="1"/>
    <col min="5894" max="5895" width="0" style="81" hidden="1"/>
    <col min="5896" max="5897" width="4.7109375" style="81" customWidth="1"/>
    <col min="5898" max="5898" width="13.42578125" style="81" customWidth="1"/>
    <col min="5899" max="5899" width="12.140625" style="81" customWidth="1"/>
    <col min="5900" max="5900" width="2.7109375" style="81" customWidth="1"/>
    <col min="5901" max="5901" width="9.42578125" style="81" customWidth="1"/>
    <col min="5902" max="5902" width="12.28515625" style="81" customWidth="1"/>
    <col min="5903" max="5903" width="10.5703125" style="81" customWidth="1"/>
    <col min="5904" max="5904" width="8" style="81" customWidth="1"/>
    <col min="5905" max="5928" width="0" style="81" hidden="1"/>
    <col min="5929" max="6144" width="11.42578125" style="81" customWidth="1"/>
    <col min="6145" max="6145" width="12.7109375" style="81" customWidth="1"/>
    <col min="6146" max="6146" width="11.7109375" style="81" customWidth="1"/>
    <col min="6147" max="6147" width="13.7109375" style="81" customWidth="1"/>
    <col min="6148" max="6148" width="9.7109375" style="81" customWidth="1"/>
    <col min="6149" max="6149" width="8.140625" style="81" customWidth="1"/>
    <col min="6150" max="6151" width="0" style="81" hidden="1"/>
    <col min="6152" max="6153" width="4.7109375" style="81" customWidth="1"/>
    <col min="6154" max="6154" width="13.42578125" style="81" customWidth="1"/>
    <col min="6155" max="6155" width="12.140625" style="81" customWidth="1"/>
    <col min="6156" max="6156" width="2.7109375" style="81" customWidth="1"/>
    <col min="6157" max="6157" width="9.42578125" style="81" customWidth="1"/>
    <col min="6158" max="6158" width="12.28515625" style="81" customWidth="1"/>
    <col min="6159" max="6159" width="10.5703125" style="81" customWidth="1"/>
    <col min="6160" max="6160" width="8" style="81" customWidth="1"/>
    <col min="6161" max="6184" width="0" style="81" hidden="1"/>
    <col min="6185" max="6400" width="11.42578125" style="81" customWidth="1"/>
    <col min="6401" max="6401" width="12.7109375" style="81" customWidth="1"/>
    <col min="6402" max="6402" width="11.7109375" style="81" customWidth="1"/>
    <col min="6403" max="6403" width="13.7109375" style="81" customWidth="1"/>
    <col min="6404" max="6404" width="9.7109375" style="81" customWidth="1"/>
    <col min="6405" max="6405" width="8.140625" style="81" customWidth="1"/>
    <col min="6406" max="6407" width="0" style="81" hidden="1"/>
    <col min="6408" max="6409" width="4.7109375" style="81" customWidth="1"/>
    <col min="6410" max="6410" width="13.42578125" style="81" customWidth="1"/>
    <col min="6411" max="6411" width="12.140625" style="81" customWidth="1"/>
    <col min="6412" max="6412" width="2.7109375" style="81" customWidth="1"/>
    <col min="6413" max="6413" width="9.42578125" style="81" customWidth="1"/>
    <col min="6414" max="6414" width="12.28515625" style="81" customWidth="1"/>
    <col min="6415" max="6415" width="10.5703125" style="81" customWidth="1"/>
    <col min="6416" max="6416" width="8" style="81" customWidth="1"/>
    <col min="6417" max="6440" width="0" style="81" hidden="1"/>
    <col min="6441" max="6656" width="11.42578125" style="81" customWidth="1"/>
    <col min="6657" max="6657" width="12.7109375" style="81" customWidth="1"/>
    <col min="6658" max="6658" width="11.7109375" style="81" customWidth="1"/>
    <col min="6659" max="6659" width="13.7109375" style="81" customWidth="1"/>
    <col min="6660" max="6660" width="9.7109375" style="81" customWidth="1"/>
    <col min="6661" max="6661" width="8.140625" style="81" customWidth="1"/>
    <col min="6662" max="6663" width="0" style="81" hidden="1"/>
    <col min="6664" max="6665" width="4.7109375" style="81" customWidth="1"/>
    <col min="6666" max="6666" width="13.42578125" style="81" customWidth="1"/>
    <col min="6667" max="6667" width="12.140625" style="81" customWidth="1"/>
    <col min="6668" max="6668" width="2.7109375" style="81" customWidth="1"/>
    <col min="6669" max="6669" width="9.42578125" style="81" customWidth="1"/>
    <col min="6670" max="6670" width="12.28515625" style="81" customWidth="1"/>
    <col min="6671" max="6671" width="10.5703125" style="81" customWidth="1"/>
    <col min="6672" max="6672" width="8" style="81" customWidth="1"/>
    <col min="6673" max="6696" width="0" style="81" hidden="1"/>
    <col min="6697" max="6912" width="11.42578125" style="81" customWidth="1"/>
    <col min="6913" max="6913" width="12.7109375" style="81" customWidth="1"/>
    <col min="6914" max="6914" width="11.7109375" style="81" customWidth="1"/>
    <col min="6915" max="6915" width="13.7109375" style="81" customWidth="1"/>
    <col min="6916" max="6916" width="9.7109375" style="81" customWidth="1"/>
    <col min="6917" max="6917" width="8.140625" style="81" customWidth="1"/>
    <col min="6918" max="6919" width="0" style="81" hidden="1"/>
    <col min="6920" max="6921" width="4.7109375" style="81" customWidth="1"/>
    <col min="6922" max="6922" width="13.42578125" style="81" customWidth="1"/>
    <col min="6923" max="6923" width="12.140625" style="81" customWidth="1"/>
    <col min="6924" max="6924" width="2.7109375" style="81" customWidth="1"/>
    <col min="6925" max="6925" width="9.42578125" style="81" customWidth="1"/>
    <col min="6926" max="6926" width="12.28515625" style="81" customWidth="1"/>
    <col min="6927" max="6927" width="10.5703125" style="81" customWidth="1"/>
    <col min="6928" max="6928" width="8" style="81" customWidth="1"/>
    <col min="6929" max="6952" width="0" style="81" hidden="1"/>
    <col min="6953" max="7168" width="11.42578125" style="81" customWidth="1"/>
    <col min="7169" max="7169" width="12.7109375" style="81" customWidth="1"/>
    <col min="7170" max="7170" width="11.7109375" style="81" customWidth="1"/>
    <col min="7171" max="7171" width="13.7109375" style="81" customWidth="1"/>
    <col min="7172" max="7172" width="9.7109375" style="81" customWidth="1"/>
    <col min="7173" max="7173" width="8.140625" style="81" customWidth="1"/>
    <col min="7174" max="7175" width="0" style="81" hidden="1"/>
    <col min="7176" max="7177" width="4.7109375" style="81" customWidth="1"/>
    <col min="7178" max="7178" width="13.42578125" style="81" customWidth="1"/>
    <col min="7179" max="7179" width="12.140625" style="81" customWidth="1"/>
    <col min="7180" max="7180" width="2.7109375" style="81" customWidth="1"/>
    <col min="7181" max="7181" width="9.42578125" style="81" customWidth="1"/>
    <col min="7182" max="7182" width="12.28515625" style="81" customWidth="1"/>
    <col min="7183" max="7183" width="10.5703125" style="81" customWidth="1"/>
    <col min="7184" max="7184" width="8" style="81" customWidth="1"/>
    <col min="7185" max="7208" width="0" style="81" hidden="1"/>
    <col min="7209" max="7424" width="11.42578125" style="81" customWidth="1"/>
    <col min="7425" max="7425" width="12.7109375" style="81" customWidth="1"/>
    <col min="7426" max="7426" width="11.7109375" style="81" customWidth="1"/>
    <col min="7427" max="7427" width="13.7109375" style="81" customWidth="1"/>
    <col min="7428" max="7428" width="9.7109375" style="81" customWidth="1"/>
    <col min="7429" max="7429" width="8.140625" style="81" customWidth="1"/>
    <col min="7430" max="7431" width="0" style="81" hidden="1"/>
    <col min="7432" max="7433" width="4.7109375" style="81" customWidth="1"/>
    <col min="7434" max="7434" width="13.42578125" style="81" customWidth="1"/>
    <col min="7435" max="7435" width="12.140625" style="81" customWidth="1"/>
    <col min="7436" max="7436" width="2.7109375" style="81" customWidth="1"/>
    <col min="7437" max="7437" width="9.42578125" style="81" customWidth="1"/>
    <col min="7438" max="7438" width="12.28515625" style="81" customWidth="1"/>
    <col min="7439" max="7439" width="10.5703125" style="81" customWidth="1"/>
    <col min="7440" max="7440" width="8" style="81" customWidth="1"/>
    <col min="7441" max="7464" width="0" style="81" hidden="1"/>
    <col min="7465" max="7680" width="11.42578125" style="81" customWidth="1"/>
    <col min="7681" max="7681" width="12.7109375" style="81" customWidth="1"/>
    <col min="7682" max="7682" width="11.7109375" style="81" customWidth="1"/>
    <col min="7683" max="7683" width="13.7109375" style="81" customWidth="1"/>
    <col min="7684" max="7684" width="9.7109375" style="81" customWidth="1"/>
    <col min="7685" max="7685" width="8.140625" style="81" customWidth="1"/>
    <col min="7686" max="7687" width="0" style="81" hidden="1"/>
    <col min="7688" max="7689" width="4.7109375" style="81" customWidth="1"/>
    <col min="7690" max="7690" width="13.42578125" style="81" customWidth="1"/>
    <col min="7691" max="7691" width="12.140625" style="81" customWidth="1"/>
    <col min="7692" max="7692" width="2.7109375" style="81" customWidth="1"/>
    <col min="7693" max="7693" width="9.42578125" style="81" customWidth="1"/>
    <col min="7694" max="7694" width="12.28515625" style="81" customWidth="1"/>
    <col min="7695" max="7695" width="10.5703125" style="81" customWidth="1"/>
    <col min="7696" max="7696" width="8" style="81" customWidth="1"/>
    <col min="7697" max="7720" width="0" style="81" hidden="1"/>
    <col min="7721" max="7936" width="11.42578125" style="81" customWidth="1"/>
    <col min="7937" max="7937" width="12.7109375" style="81" customWidth="1"/>
    <col min="7938" max="7938" width="11.7109375" style="81" customWidth="1"/>
    <col min="7939" max="7939" width="13.7109375" style="81" customWidth="1"/>
    <col min="7940" max="7940" width="9.7109375" style="81" customWidth="1"/>
    <col min="7941" max="7941" width="8.140625" style="81" customWidth="1"/>
    <col min="7942" max="7943" width="0" style="81" hidden="1"/>
    <col min="7944" max="7945" width="4.7109375" style="81" customWidth="1"/>
    <col min="7946" max="7946" width="13.42578125" style="81" customWidth="1"/>
    <col min="7947" max="7947" width="12.140625" style="81" customWidth="1"/>
    <col min="7948" max="7948" width="2.7109375" style="81" customWidth="1"/>
    <col min="7949" max="7949" width="9.42578125" style="81" customWidth="1"/>
    <col min="7950" max="7950" width="12.28515625" style="81" customWidth="1"/>
    <col min="7951" max="7951" width="10.5703125" style="81" customWidth="1"/>
    <col min="7952" max="7952" width="8" style="81" customWidth="1"/>
    <col min="7953" max="7976" width="0" style="81" hidden="1"/>
    <col min="7977" max="8192" width="11.42578125" style="81" customWidth="1"/>
    <col min="8193" max="8193" width="12.7109375" style="81" customWidth="1"/>
    <col min="8194" max="8194" width="11.7109375" style="81" customWidth="1"/>
    <col min="8195" max="8195" width="13.7109375" style="81" customWidth="1"/>
    <col min="8196" max="8196" width="9.7109375" style="81" customWidth="1"/>
    <col min="8197" max="8197" width="8.140625" style="81" customWidth="1"/>
    <col min="8198" max="8199" width="0" style="81" hidden="1"/>
    <col min="8200" max="8201" width="4.7109375" style="81" customWidth="1"/>
    <col min="8202" max="8202" width="13.42578125" style="81" customWidth="1"/>
    <col min="8203" max="8203" width="12.140625" style="81" customWidth="1"/>
    <col min="8204" max="8204" width="2.7109375" style="81" customWidth="1"/>
    <col min="8205" max="8205" width="9.42578125" style="81" customWidth="1"/>
    <col min="8206" max="8206" width="12.28515625" style="81" customWidth="1"/>
    <col min="8207" max="8207" width="10.5703125" style="81" customWidth="1"/>
    <col min="8208" max="8208" width="8" style="81" customWidth="1"/>
    <col min="8209" max="8232" width="0" style="81" hidden="1"/>
    <col min="8233" max="8448" width="11.42578125" style="81" customWidth="1"/>
    <col min="8449" max="8449" width="12.7109375" style="81" customWidth="1"/>
    <col min="8450" max="8450" width="11.7109375" style="81" customWidth="1"/>
    <col min="8451" max="8451" width="13.7109375" style="81" customWidth="1"/>
    <col min="8452" max="8452" width="9.7109375" style="81" customWidth="1"/>
    <col min="8453" max="8453" width="8.140625" style="81" customWidth="1"/>
    <col min="8454" max="8455" width="0" style="81" hidden="1"/>
    <col min="8456" max="8457" width="4.7109375" style="81" customWidth="1"/>
    <col min="8458" max="8458" width="13.42578125" style="81" customWidth="1"/>
    <col min="8459" max="8459" width="12.140625" style="81" customWidth="1"/>
    <col min="8460" max="8460" width="2.7109375" style="81" customWidth="1"/>
    <col min="8461" max="8461" width="9.42578125" style="81" customWidth="1"/>
    <col min="8462" max="8462" width="12.28515625" style="81" customWidth="1"/>
    <col min="8463" max="8463" width="10.5703125" style="81" customWidth="1"/>
    <col min="8464" max="8464" width="8" style="81" customWidth="1"/>
    <col min="8465" max="8488" width="0" style="81" hidden="1"/>
    <col min="8489" max="8704" width="11.42578125" style="81" customWidth="1"/>
    <col min="8705" max="8705" width="12.7109375" style="81" customWidth="1"/>
    <col min="8706" max="8706" width="11.7109375" style="81" customWidth="1"/>
    <col min="8707" max="8707" width="13.7109375" style="81" customWidth="1"/>
    <col min="8708" max="8708" width="9.7109375" style="81" customWidth="1"/>
    <col min="8709" max="8709" width="8.140625" style="81" customWidth="1"/>
    <col min="8710" max="8711" width="0" style="81" hidden="1"/>
    <col min="8712" max="8713" width="4.7109375" style="81" customWidth="1"/>
    <col min="8714" max="8714" width="13.42578125" style="81" customWidth="1"/>
    <col min="8715" max="8715" width="12.140625" style="81" customWidth="1"/>
    <col min="8716" max="8716" width="2.7109375" style="81" customWidth="1"/>
    <col min="8717" max="8717" width="9.42578125" style="81" customWidth="1"/>
    <col min="8718" max="8718" width="12.28515625" style="81" customWidth="1"/>
    <col min="8719" max="8719" width="10.5703125" style="81" customWidth="1"/>
    <col min="8720" max="8720" width="8" style="81" customWidth="1"/>
    <col min="8721" max="8744" width="0" style="81" hidden="1"/>
    <col min="8745" max="8960" width="11.42578125" style="81" customWidth="1"/>
    <col min="8961" max="8961" width="12.7109375" style="81" customWidth="1"/>
    <col min="8962" max="8962" width="11.7109375" style="81" customWidth="1"/>
    <col min="8963" max="8963" width="13.7109375" style="81" customWidth="1"/>
    <col min="8964" max="8964" width="9.7109375" style="81" customWidth="1"/>
    <col min="8965" max="8965" width="8.140625" style="81" customWidth="1"/>
    <col min="8966" max="8967" width="0" style="81" hidden="1"/>
    <col min="8968" max="8969" width="4.7109375" style="81" customWidth="1"/>
    <col min="8970" max="8970" width="13.42578125" style="81" customWidth="1"/>
    <col min="8971" max="8971" width="12.140625" style="81" customWidth="1"/>
    <col min="8972" max="8972" width="2.7109375" style="81" customWidth="1"/>
    <col min="8973" max="8973" width="9.42578125" style="81" customWidth="1"/>
    <col min="8974" max="8974" width="12.28515625" style="81" customWidth="1"/>
    <col min="8975" max="8975" width="10.5703125" style="81" customWidth="1"/>
    <col min="8976" max="8976" width="8" style="81" customWidth="1"/>
    <col min="8977" max="9000" width="0" style="81" hidden="1"/>
    <col min="9001" max="9216" width="11.42578125" style="81" customWidth="1"/>
    <col min="9217" max="9217" width="12.7109375" style="81" customWidth="1"/>
    <col min="9218" max="9218" width="11.7109375" style="81" customWidth="1"/>
    <col min="9219" max="9219" width="13.7109375" style="81" customWidth="1"/>
    <col min="9220" max="9220" width="9.7109375" style="81" customWidth="1"/>
    <col min="9221" max="9221" width="8.140625" style="81" customWidth="1"/>
    <col min="9222" max="9223" width="0" style="81" hidden="1"/>
    <col min="9224" max="9225" width="4.7109375" style="81" customWidth="1"/>
    <col min="9226" max="9226" width="13.42578125" style="81" customWidth="1"/>
    <col min="9227" max="9227" width="12.140625" style="81" customWidth="1"/>
    <col min="9228" max="9228" width="2.7109375" style="81" customWidth="1"/>
    <col min="9229" max="9229" width="9.42578125" style="81" customWidth="1"/>
    <col min="9230" max="9230" width="12.28515625" style="81" customWidth="1"/>
    <col min="9231" max="9231" width="10.5703125" style="81" customWidth="1"/>
    <col min="9232" max="9232" width="8" style="81" customWidth="1"/>
    <col min="9233" max="9256" width="0" style="81" hidden="1"/>
    <col min="9257" max="9472" width="11.42578125" style="81" customWidth="1"/>
    <col min="9473" max="9473" width="12.7109375" style="81" customWidth="1"/>
    <col min="9474" max="9474" width="11.7109375" style="81" customWidth="1"/>
    <col min="9475" max="9475" width="13.7109375" style="81" customWidth="1"/>
    <col min="9476" max="9476" width="9.7109375" style="81" customWidth="1"/>
    <col min="9477" max="9477" width="8.140625" style="81" customWidth="1"/>
    <col min="9478" max="9479" width="0" style="81" hidden="1"/>
    <col min="9480" max="9481" width="4.7109375" style="81" customWidth="1"/>
    <col min="9482" max="9482" width="13.42578125" style="81" customWidth="1"/>
    <col min="9483" max="9483" width="12.140625" style="81" customWidth="1"/>
    <col min="9484" max="9484" width="2.7109375" style="81" customWidth="1"/>
    <col min="9485" max="9485" width="9.42578125" style="81" customWidth="1"/>
    <col min="9486" max="9486" width="12.28515625" style="81" customWidth="1"/>
    <col min="9487" max="9487" width="10.5703125" style="81" customWidth="1"/>
    <col min="9488" max="9488" width="8" style="81" customWidth="1"/>
    <col min="9489" max="9512" width="0" style="81" hidden="1"/>
    <col min="9513" max="9728" width="11.42578125" style="81" customWidth="1"/>
    <col min="9729" max="9729" width="12.7109375" style="81" customWidth="1"/>
    <col min="9730" max="9730" width="11.7109375" style="81" customWidth="1"/>
    <col min="9731" max="9731" width="13.7109375" style="81" customWidth="1"/>
    <col min="9732" max="9732" width="9.7109375" style="81" customWidth="1"/>
    <col min="9733" max="9733" width="8.140625" style="81" customWidth="1"/>
    <col min="9734" max="9735" width="0" style="81" hidden="1"/>
    <col min="9736" max="9737" width="4.7109375" style="81" customWidth="1"/>
    <col min="9738" max="9738" width="13.42578125" style="81" customWidth="1"/>
    <col min="9739" max="9739" width="12.140625" style="81" customWidth="1"/>
    <col min="9740" max="9740" width="2.7109375" style="81" customWidth="1"/>
    <col min="9741" max="9741" width="9.42578125" style="81" customWidth="1"/>
    <col min="9742" max="9742" width="12.28515625" style="81" customWidth="1"/>
    <col min="9743" max="9743" width="10.5703125" style="81" customWidth="1"/>
    <col min="9744" max="9744" width="8" style="81" customWidth="1"/>
    <col min="9745" max="9768" width="0" style="81" hidden="1"/>
    <col min="9769" max="9984" width="11.42578125" style="81" customWidth="1"/>
    <col min="9985" max="9985" width="12.7109375" style="81" customWidth="1"/>
    <col min="9986" max="9986" width="11.7109375" style="81" customWidth="1"/>
    <col min="9987" max="9987" width="13.7109375" style="81" customWidth="1"/>
    <col min="9988" max="9988" width="9.7109375" style="81" customWidth="1"/>
    <col min="9989" max="9989" width="8.140625" style="81" customWidth="1"/>
    <col min="9990" max="9991" width="0" style="81" hidden="1"/>
    <col min="9992" max="9993" width="4.7109375" style="81" customWidth="1"/>
    <col min="9994" max="9994" width="13.42578125" style="81" customWidth="1"/>
    <col min="9995" max="9995" width="12.140625" style="81" customWidth="1"/>
    <col min="9996" max="9996" width="2.7109375" style="81" customWidth="1"/>
    <col min="9997" max="9997" width="9.42578125" style="81" customWidth="1"/>
    <col min="9998" max="9998" width="12.28515625" style="81" customWidth="1"/>
    <col min="9999" max="9999" width="10.5703125" style="81" customWidth="1"/>
    <col min="10000" max="10000" width="8" style="81" customWidth="1"/>
    <col min="10001" max="10024" width="0" style="81" hidden="1"/>
    <col min="10025" max="10240" width="11.42578125" style="81" customWidth="1"/>
    <col min="10241" max="10241" width="12.7109375" style="81" customWidth="1"/>
    <col min="10242" max="10242" width="11.7109375" style="81" customWidth="1"/>
    <col min="10243" max="10243" width="13.7109375" style="81" customWidth="1"/>
    <col min="10244" max="10244" width="9.7109375" style="81" customWidth="1"/>
    <col min="10245" max="10245" width="8.140625" style="81" customWidth="1"/>
    <col min="10246" max="10247" width="0" style="81" hidden="1"/>
    <col min="10248" max="10249" width="4.7109375" style="81" customWidth="1"/>
    <col min="10250" max="10250" width="13.42578125" style="81" customWidth="1"/>
    <col min="10251" max="10251" width="12.140625" style="81" customWidth="1"/>
    <col min="10252" max="10252" width="2.7109375" style="81" customWidth="1"/>
    <col min="10253" max="10253" width="9.42578125" style="81" customWidth="1"/>
    <col min="10254" max="10254" width="12.28515625" style="81" customWidth="1"/>
    <col min="10255" max="10255" width="10.5703125" style="81" customWidth="1"/>
    <col min="10256" max="10256" width="8" style="81" customWidth="1"/>
    <col min="10257" max="10280" width="0" style="81" hidden="1"/>
    <col min="10281" max="10496" width="11.42578125" style="81" customWidth="1"/>
    <col min="10497" max="10497" width="12.7109375" style="81" customWidth="1"/>
    <col min="10498" max="10498" width="11.7109375" style="81" customWidth="1"/>
    <col min="10499" max="10499" width="13.7109375" style="81" customWidth="1"/>
    <col min="10500" max="10500" width="9.7109375" style="81" customWidth="1"/>
    <col min="10501" max="10501" width="8.140625" style="81" customWidth="1"/>
    <col min="10502" max="10503" width="0" style="81" hidden="1"/>
    <col min="10504" max="10505" width="4.7109375" style="81" customWidth="1"/>
    <col min="10506" max="10506" width="13.42578125" style="81" customWidth="1"/>
    <col min="10507" max="10507" width="12.140625" style="81" customWidth="1"/>
    <col min="10508" max="10508" width="2.7109375" style="81" customWidth="1"/>
    <col min="10509" max="10509" width="9.42578125" style="81" customWidth="1"/>
    <col min="10510" max="10510" width="12.28515625" style="81" customWidth="1"/>
    <col min="10511" max="10511" width="10.5703125" style="81" customWidth="1"/>
    <col min="10512" max="10512" width="8" style="81" customWidth="1"/>
    <col min="10513" max="10536" width="0" style="81" hidden="1"/>
    <col min="10537" max="10752" width="11.42578125" style="81" customWidth="1"/>
    <col min="10753" max="10753" width="12.7109375" style="81" customWidth="1"/>
    <col min="10754" max="10754" width="11.7109375" style="81" customWidth="1"/>
    <col min="10755" max="10755" width="13.7109375" style="81" customWidth="1"/>
    <col min="10756" max="10756" width="9.7109375" style="81" customWidth="1"/>
    <col min="10757" max="10757" width="8.140625" style="81" customWidth="1"/>
    <col min="10758" max="10759" width="0" style="81" hidden="1"/>
    <col min="10760" max="10761" width="4.7109375" style="81" customWidth="1"/>
    <col min="10762" max="10762" width="13.42578125" style="81" customWidth="1"/>
    <col min="10763" max="10763" width="12.140625" style="81" customWidth="1"/>
    <col min="10764" max="10764" width="2.7109375" style="81" customWidth="1"/>
    <col min="10765" max="10765" width="9.42578125" style="81" customWidth="1"/>
    <col min="10766" max="10766" width="12.28515625" style="81" customWidth="1"/>
    <col min="10767" max="10767" width="10.5703125" style="81" customWidth="1"/>
    <col min="10768" max="10768" width="8" style="81" customWidth="1"/>
    <col min="10769" max="10792" width="0" style="81" hidden="1"/>
    <col min="10793" max="11008" width="11.42578125" style="81" customWidth="1"/>
    <col min="11009" max="11009" width="12.7109375" style="81" customWidth="1"/>
    <col min="11010" max="11010" width="11.7109375" style="81" customWidth="1"/>
    <col min="11011" max="11011" width="13.7109375" style="81" customWidth="1"/>
    <col min="11012" max="11012" width="9.7109375" style="81" customWidth="1"/>
    <col min="11013" max="11013" width="8.140625" style="81" customWidth="1"/>
    <col min="11014" max="11015" width="0" style="81" hidden="1"/>
    <col min="11016" max="11017" width="4.7109375" style="81" customWidth="1"/>
    <col min="11018" max="11018" width="13.42578125" style="81" customWidth="1"/>
    <col min="11019" max="11019" width="12.140625" style="81" customWidth="1"/>
    <col min="11020" max="11020" width="2.7109375" style="81" customWidth="1"/>
    <col min="11021" max="11021" width="9.42578125" style="81" customWidth="1"/>
    <col min="11022" max="11022" width="12.28515625" style="81" customWidth="1"/>
    <col min="11023" max="11023" width="10.5703125" style="81" customWidth="1"/>
    <col min="11024" max="11024" width="8" style="81" customWidth="1"/>
    <col min="11025" max="11048" width="0" style="81" hidden="1"/>
    <col min="11049" max="11264" width="11.42578125" style="81" customWidth="1"/>
    <col min="11265" max="11265" width="12.7109375" style="81" customWidth="1"/>
    <col min="11266" max="11266" width="11.7109375" style="81" customWidth="1"/>
    <col min="11267" max="11267" width="13.7109375" style="81" customWidth="1"/>
    <col min="11268" max="11268" width="9.7109375" style="81" customWidth="1"/>
    <col min="11269" max="11269" width="8.140625" style="81" customWidth="1"/>
    <col min="11270" max="11271" width="0" style="81" hidden="1"/>
    <col min="11272" max="11273" width="4.7109375" style="81" customWidth="1"/>
    <col min="11274" max="11274" width="13.42578125" style="81" customWidth="1"/>
    <col min="11275" max="11275" width="12.140625" style="81" customWidth="1"/>
    <col min="11276" max="11276" width="2.7109375" style="81" customWidth="1"/>
    <col min="11277" max="11277" width="9.42578125" style="81" customWidth="1"/>
    <col min="11278" max="11278" width="12.28515625" style="81" customWidth="1"/>
    <col min="11279" max="11279" width="10.5703125" style="81" customWidth="1"/>
    <col min="11280" max="11280" width="8" style="81" customWidth="1"/>
    <col min="11281" max="11304" width="0" style="81" hidden="1"/>
    <col min="11305" max="11520" width="11.42578125" style="81" customWidth="1"/>
    <col min="11521" max="11521" width="12.7109375" style="81" customWidth="1"/>
    <col min="11522" max="11522" width="11.7109375" style="81" customWidth="1"/>
    <col min="11523" max="11523" width="13.7109375" style="81" customWidth="1"/>
    <col min="11524" max="11524" width="9.7109375" style="81" customWidth="1"/>
    <col min="11525" max="11525" width="8.140625" style="81" customWidth="1"/>
    <col min="11526" max="11527" width="0" style="81" hidden="1"/>
    <col min="11528" max="11529" width="4.7109375" style="81" customWidth="1"/>
    <col min="11530" max="11530" width="13.42578125" style="81" customWidth="1"/>
    <col min="11531" max="11531" width="12.140625" style="81" customWidth="1"/>
    <col min="11532" max="11532" width="2.7109375" style="81" customWidth="1"/>
    <col min="11533" max="11533" width="9.42578125" style="81" customWidth="1"/>
    <col min="11534" max="11534" width="12.28515625" style="81" customWidth="1"/>
    <col min="11535" max="11535" width="10.5703125" style="81" customWidth="1"/>
    <col min="11536" max="11536" width="8" style="81" customWidth="1"/>
    <col min="11537" max="11560" width="0" style="81" hidden="1"/>
    <col min="11561" max="11776" width="11.42578125" style="81" customWidth="1"/>
    <col min="11777" max="11777" width="12.7109375" style="81" customWidth="1"/>
    <col min="11778" max="11778" width="11.7109375" style="81" customWidth="1"/>
    <col min="11779" max="11779" width="13.7109375" style="81" customWidth="1"/>
    <col min="11780" max="11780" width="9.7109375" style="81" customWidth="1"/>
    <col min="11781" max="11781" width="8.140625" style="81" customWidth="1"/>
    <col min="11782" max="11783" width="0" style="81" hidden="1"/>
    <col min="11784" max="11785" width="4.7109375" style="81" customWidth="1"/>
    <col min="11786" max="11786" width="13.42578125" style="81" customWidth="1"/>
    <col min="11787" max="11787" width="12.140625" style="81" customWidth="1"/>
    <col min="11788" max="11788" width="2.7109375" style="81" customWidth="1"/>
    <col min="11789" max="11789" width="9.42578125" style="81" customWidth="1"/>
    <col min="11790" max="11790" width="12.28515625" style="81" customWidth="1"/>
    <col min="11791" max="11791" width="10.5703125" style="81" customWidth="1"/>
    <col min="11792" max="11792" width="8" style="81" customWidth="1"/>
    <col min="11793" max="11816" width="0" style="81" hidden="1"/>
    <col min="11817" max="12032" width="11.42578125" style="81" customWidth="1"/>
    <col min="12033" max="12033" width="12.7109375" style="81" customWidth="1"/>
    <col min="12034" max="12034" width="11.7109375" style="81" customWidth="1"/>
    <col min="12035" max="12035" width="13.7109375" style="81" customWidth="1"/>
    <col min="12036" max="12036" width="9.7109375" style="81" customWidth="1"/>
    <col min="12037" max="12037" width="8.140625" style="81" customWidth="1"/>
    <col min="12038" max="12039" width="0" style="81" hidden="1"/>
    <col min="12040" max="12041" width="4.7109375" style="81" customWidth="1"/>
    <col min="12042" max="12042" width="13.42578125" style="81" customWidth="1"/>
    <col min="12043" max="12043" width="12.140625" style="81" customWidth="1"/>
    <col min="12044" max="12044" width="2.7109375" style="81" customWidth="1"/>
    <col min="12045" max="12045" width="9.42578125" style="81" customWidth="1"/>
    <col min="12046" max="12046" width="12.28515625" style="81" customWidth="1"/>
    <col min="12047" max="12047" width="10.5703125" style="81" customWidth="1"/>
    <col min="12048" max="12048" width="8" style="81" customWidth="1"/>
    <col min="12049" max="12072" width="0" style="81" hidden="1"/>
    <col min="12073" max="12288" width="11.42578125" style="81" customWidth="1"/>
    <col min="12289" max="12289" width="12.7109375" style="81" customWidth="1"/>
    <col min="12290" max="12290" width="11.7109375" style="81" customWidth="1"/>
    <col min="12291" max="12291" width="13.7109375" style="81" customWidth="1"/>
    <col min="12292" max="12292" width="9.7109375" style="81" customWidth="1"/>
    <col min="12293" max="12293" width="8.140625" style="81" customWidth="1"/>
    <col min="12294" max="12295" width="0" style="81" hidden="1"/>
    <col min="12296" max="12297" width="4.7109375" style="81" customWidth="1"/>
    <col min="12298" max="12298" width="13.42578125" style="81" customWidth="1"/>
    <col min="12299" max="12299" width="12.140625" style="81" customWidth="1"/>
    <col min="12300" max="12300" width="2.7109375" style="81" customWidth="1"/>
    <col min="12301" max="12301" width="9.42578125" style="81" customWidth="1"/>
    <col min="12302" max="12302" width="12.28515625" style="81" customWidth="1"/>
    <col min="12303" max="12303" width="10.5703125" style="81" customWidth="1"/>
    <col min="12304" max="12304" width="8" style="81" customWidth="1"/>
    <col min="12305" max="12328" width="0" style="81" hidden="1"/>
    <col min="12329" max="12544" width="11.42578125" style="81" customWidth="1"/>
    <col min="12545" max="12545" width="12.7109375" style="81" customWidth="1"/>
    <col min="12546" max="12546" width="11.7109375" style="81" customWidth="1"/>
    <col min="12547" max="12547" width="13.7109375" style="81" customWidth="1"/>
    <col min="12548" max="12548" width="9.7109375" style="81" customWidth="1"/>
    <col min="12549" max="12549" width="8.140625" style="81" customWidth="1"/>
    <col min="12550" max="12551" width="0" style="81" hidden="1"/>
    <col min="12552" max="12553" width="4.7109375" style="81" customWidth="1"/>
    <col min="12554" max="12554" width="13.42578125" style="81" customWidth="1"/>
    <col min="12555" max="12555" width="12.140625" style="81" customWidth="1"/>
    <col min="12556" max="12556" width="2.7109375" style="81" customWidth="1"/>
    <col min="12557" max="12557" width="9.42578125" style="81" customWidth="1"/>
    <col min="12558" max="12558" width="12.28515625" style="81" customWidth="1"/>
    <col min="12559" max="12559" width="10.5703125" style="81" customWidth="1"/>
    <col min="12560" max="12560" width="8" style="81" customWidth="1"/>
    <col min="12561" max="12584" width="0" style="81" hidden="1"/>
    <col min="12585" max="12800" width="11.42578125" style="81" customWidth="1"/>
    <col min="12801" max="12801" width="12.7109375" style="81" customWidth="1"/>
    <col min="12802" max="12802" width="11.7109375" style="81" customWidth="1"/>
    <col min="12803" max="12803" width="13.7109375" style="81" customWidth="1"/>
    <col min="12804" max="12804" width="9.7109375" style="81" customWidth="1"/>
    <col min="12805" max="12805" width="8.140625" style="81" customWidth="1"/>
    <col min="12806" max="12807" width="0" style="81" hidden="1"/>
    <col min="12808" max="12809" width="4.7109375" style="81" customWidth="1"/>
    <col min="12810" max="12810" width="13.42578125" style="81" customWidth="1"/>
    <col min="12811" max="12811" width="12.140625" style="81" customWidth="1"/>
    <col min="12812" max="12812" width="2.7109375" style="81" customWidth="1"/>
    <col min="12813" max="12813" width="9.42578125" style="81" customWidth="1"/>
    <col min="12814" max="12814" width="12.28515625" style="81" customWidth="1"/>
    <col min="12815" max="12815" width="10.5703125" style="81" customWidth="1"/>
    <col min="12816" max="12816" width="8" style="81" customWidth="1"/>
    <col min="12817" max="12840" width="0" style="81" hidden="1"/>
    <col min="12841" max="13056" width="11.42578125" style="81" customWidth="1"/>
    <col min="13057" max="13057" width="12.7109375" style="81" customWidth="1"/>
    <col min="13058" max="13058" width="11.7109375" style="81" customWidth="1"/>
    <col min="13059" max="13059" width="13.7109375" style="81" customWidth="1"/>
    <col min="13060" max="13060" width="9.7109375" style="81" customWidth="1"/>
    <col min="13061" max="13061" width="8.140625" style="81" customWidth="1"/>
    <col min="13062" max="13063" width="0" style="81" hidden="1"/>
    <col min="13064" max="13065" width="4.7109375" style="81" customWidth="1"/>
    <col min="13066" max="13066" width="13.42578125" style="81" customWidth="1"/>
    <col min="13067" max="13067" width="12.140625" style="81" customWidth="1"/>
    <col min="13068" max="13068" width="2.7109375" style="81" customWidth="1"/>
    <col min="13069" max="13069" width="9.42578125" style="81" customWidth="1"/>
    <col min="13070" max="13070" width="12.28515625" style="81" customWidth="1"/>
    <col min="13071" max="13071" width="10.5703125" style="81" customWidth="1"/>
    <col min="13072" max="13072" width="8" style="81" customWidth="1"/>
    <col min="13073" max="13096" width="0" style="81" hidden="1"/>
    <col min="13097" max="13312" width="11.42578125" style="81" customWidth="1"/>
    <col min="13313" max="13313" width="12.7109375" style="81" customWidth="1"/>
    <col min="13314" max="13314" width="11.7109375" style="81" customWidth="1"/>
    <col min="13315" max="13315" width="13.7109375" style="81" customWidth="1"/>
    <col min="13316" max="13316" width="9.7109375" style="81" customWidth="1"/>
    <col min="13317" max="13317" width="8.140625" style="81" customWidth="1"/>
    <col min="13318" max="13319" width="0" style="81" hidden="1"/>
    <col min="13320" max="13321" width="4.7109375" style="81" customWidth="1"/>
    <col min="13322" max="13322" width="13.42578125" style="81" customWidth="1"/>
    <col min="13323" max="13323" width="12.140625" style="81" customWidth="1"/>
    <col min="13324" max="13324" width="2.7109375" style="81" customWidth="1"/>
    <col min="13325" max="13325" width="9.42578125" style="81" customWidth="1"/>
    <col min="13326" max="13326" width="12.28515625" style="81" customWidth="1"/>
    <col min="13327" max="13327" width="10.5703125" style="81" customWidth="1"/>
    <col min="13328" max="13328" width="8" style="81" customWidth="1"/>
    <col min="13329" max="13352" width="0" style="81" hidden="1"/>
    <col min="13353" max="13568" width="11.42578125" style="81" customWidth="1"/>
    <col min="13569" max="13569" width="12.7109375" style="81" customWidth="1"/>
    <col min="13570" max="13570" width="11.7109375" style="81" customWidth="1"/>
    <col min="13571" max="13571" width="13.7109375" style="81" customWidth="1"/>
    <col min="13572" max="13572" width="9.7109375" style="81" customWidth="1"/>
    <col min="13573" max="13573" width="8.140625" style="81" customWidth="1"/>
    <col min="13574" max="13575" width="0" style="81" hidden="1"/>
    <col min="13576" max="13577" width="4.7109375" style="81" customWidth="1"/>
    <col min="13578" max="13578" width="13.42578125" style="81" customWidth="1"/>
    <col min="13579" max="13579" width="12.140625" style="81" customWidth="1"/>
    <col min="13580" max="13580" width="2.7109375" style="81" customWidth="1"/>
    <col min="13581" max="13581" width="9.42578125" style="81" customWidth="1"/>
    <col min="13582" max="13582" width="12.28515625" style="81" customWidth="1"/>
    <col min="13583" max="13583" width="10.5703125" style="81" customWidth="1"/>
    <col min="13584" max="13584" width="8" style="81" customWidth="1"/>
    <col min="13585" max="13608" width="0" style="81" hidden="1"/>
    <col min="13609" max="13824" width="11.42578125" style="81" customWidth="1"/>
    <col min="13825" max="13825" width="12.7109375" style="81" customWidth="1"/>
    <col min="13826" max="13826" width="11.7109375" style="81" customWidth="1"/>
    <col min="13827" max="13827" width="13.7109375" style="81" customWidth="1"/>
    <col min="13828" max="13828" width="9.7109375" style="81" customWidth="1"/>
    <col min="13829" max="13829" width="8.140625" style="81" customWidth="1"/>
    <col min="13830" max="13831" width="0" style="81" hidden="1"/>
    <col min="13832" max="13833" width="4.7109375" style="81" customWidth="1"/>
    <col min="13834" max="13834" width="13.42578125" style="81" customWidth="1"/>
    <col min="13835" max="13835" width="12.140625" style="81" customWidth="1"/>
    <col min="13836" max="13836" width="2.7109375" style="81" customWidth="1"/>
    <col min="13837" max="13837" width="9.42578125" style="81" customWidth="1"/>
    <col min="13838" max="13838" width="12.28515625" style="81" customWidth="1"/>
    <col min="13839" max="13839" width="10.5703125" style="81" customWidth="1"/>
    <col min="13840" max="13840" width="8" style="81" customWidth="1"/>
    <col min="13841" max="13864" width="0" style="81" hidden="1"/>
    <col min="13865" max="14080" width="11.42578125" style="81" customWidth="1"/>
    <col min="14081" max="14081" width="12.7109375" style="81" customWidth="1"/>
    <col min="14082" max="14082" width="11.7109375" style="81" customWidth="1"/>
    <col min="14083" max="14083" width="13.7109375" style="81" customWidth="1"/>
    <col min="14084" max="14084" width="9.7109375" style="81" customWidth="1"/>
    <col min="14085" max="14085" width="8.140625" style="81" customWidth="1"/>
    <col min="14086" max="14087" width="0" style="81" hidden="1"/>
    <col min="14088" max="14089" width="4.7109375" style="81" customWidth="1"/>
    <col min="14090" max="14090" width="13.42578125" style="81" customWidth="1"/>
    <col min="14091" max="14091" width="12.140625" style="81" customWidth="1"/>
    <col min="14092" max="14092" width="2.7109375" style="81" customWidth="1"/>
    <col min="14093" max="14093" width="9.42578125" style="81" customWidth="1"/>
    <col min="14094" max="14094" width="12.28515625" style="81" customWidth="1"/>
    <col min="14095" max="14095" width="10.5703125" style="81" customWidth="1"/>
    <col min="14096" max="14096" width="8" style="81" customWidth="1"/>
    <col min="14097" max="14120" width="0" style="81" hidden="1"/>
    <col min="14121" max="14336" width="11.42578125" style="81" customWidth="1"/>
    <col min="14337" max="14337" width="12.7109375" style="81" customWidth="1"/>
    <col min="14338" max="14338" width="11.7109375" style="81" customWidth="1"/>
    <col min="14339" max="14339" width="13.7109375" style="81" customWidth="1"/>
    <col min="14340" max="14340" width="9.7109375" style="81" customWidth="1"/>
    <col min="14341" max="14341" width="8.140625" style="81" customWidth="1"/>
    <col min="14342" max="14343" width="0" style="81" hidden="1"/>
    <col min="14344" max="14345" width="4.7109375" style="81" customWidth="1"/>
    <col min="14346" max="14346" width="13.42578125" style="81" customWidth="1"/>
    <col min="14347" max="14347" width="12.140625" style="81" customWidth="1"/>
    <col min="14348" max="14348" width="2.7109375" style="81" customWidth="1"/>
    <col min="14349" max="14349" width="9.42578125" style="81" customWidth="1"/>
    <col min="14350" max="14350" width="12.28515625" style="81" customWidth="1"/>
    <col min="14351" max="14351" width="10.5703125" style="81" customWidth="1"/>
    <col min="14352" max="14352" width="8" style="81" customWidth="1"/>
    <col min="14353" max="14376" width="0" style="81" hidden="1"/>
    <col min="14377" max="14592" width="11.42578125" style="81" customWidth="1"/>
    <col min="14593" max="14593" width="12.7109375" style="81" customWidth="1"/>
    <col min="14594" max="14594" width="11.7109375" style="81" customWidth="1"/>
    <col min="14595" max="14595" width="13.7109375" style="81" customWidth="1"/>
    <col min="14596" max="14596" width="9.7109375" style="81" customWidth="1"/>
    <col min="14597" max="14597" width="8.140625" style="81" customWidth="1"/>
    <col min="14598" max="14599" width="0" style="81" hidden="1"/>
    <col min="14600" max="14601" width="4.7109375" style="81" customWidth="1"/>
    <col min="14602" max="14602" width="13.42578125" style="81" customWidth="1"/>
    <col min="14603" max="14603" width="12.140625" style="81" customWidth="1"/>
    <col min="14604" max="14604" width="2.7109375" style="81" customWidth="1"/>
    <col min="14605" max="14605" width="9.42578125" style="81" customWidth="1"/>
    <col min="14606" max="14606" width="12.28515625" style="81" customWidth="1"/>
    <col min="14607" max="14607" width="10.5703125" style="81" customWidth="1"/>
    <col min="14608" max="14608" width="8" style="81" customWidth="1"/>
    <col min="14609" max="14632" width="0" style="81" hidden="1"/>
    <col min="14633" max="14848" width="11.42578125" style="81" customWidth="1"/>
    <col min="14849" max="14849" width="12.7109375" style="81" customWidth="1"/>
    <col min="14850" max="14850" width="11.7109375" style="81" customWidth="1"/>
    <col min="14851" max="14851" width="13.7109375" style="81" customWidth="1"/>
    <col min="14852" max="14852" width="9.7109375" style="81" customWidth="1"/>
    <col min="14853" max="14853" width="8.140625" style="81" customWidth="1"/>
    <col min="14854" max="14855" width="0" style="81" hidden="1"/>
    <col min="14856" max="14857" width="4.7109375" style="81" customWidth="1"/>
    <col min="14858" max="14858" width="13.42578125" style="81" customWidth="1"/>
    <col min="14859" max="14859" width="12.140625" style="81" customWidth="1"/>
    <col min="14860" max="14860" width="2.7109375" style="81" customWidth="1"/>
    <col min="14861" max="14861" width="9.42578125" style="81" customWidth="1"/>
    <col min="14862" max="14862" width="12.28515625" style="81" customWidth="1"/>
    <col min="14863" max="14863" width="10.5703125" style="81" customWidth="1"/>
    <col min="14864" max="14864" width="8" style="81" customWidth="1"/>
    <col min="14865" max="14888" width="0" style="81" hidden="1"/>
    <col min="14889" max="15104" width="11.42578125" style="81" customWidth="1"/>
    <col min="15105" max="15105" width="12.7109375" style="81" customWidth="1"/>
    <col min="15106" max="15106" width="11.7109375" style="81" customWidth="1"/>
    <col min="15107" max="15107" width="13.7109375" style="81" customWidth="1"/>
    <col min="15108" max="15108" width="9.7109375" style="81" customWidth="1"/>
    <col min="15109" max="15109" width="8.140625" style="81" customWidth="1"/>
    <col min="15110" max="15111" width="0" style="81" hidden="1"/>
    <col min="15112" max="15113" width="4.7109375" style="81" customWidth="1"/>
    <col min="15114" max="15114" width="13.42578125" style="81" customWidth="1"/>
    <col min="15115" max="15115" width="12.140625" style="81" customWidth="1"/>
    <col min="15116" max="15116" width="2.7109375" style="81" customWidth="1"/>
    <col min="15117" max="15117" width="9.42578125" style="81" customWidth="1"/>
    <col min="15118" max="15118" width="12.28515625" style="81" customWidth="1"/>
    <col min="15119" max="15119" width="10.5703125" style="81" customWidth="1"/>
    <col min="15120" max="15120" width="8" style="81" customWidth="1"/>
    <col min="15121" max="15144" width="0" style="81" hidden="1"/>
    <col min="15145" max="15360" width="11.42578125" style="81" customWidth="1"/>
    <col min="15361" max="15361" width="12.7109375" style="81" customWidth="1"/>
    <col min="15362" max="15362" width="11.7109375" style="81" customWidth="1"/>
    <col min="15363" max="15363" width="13.7109375" style="81" customWidth="1"/>
    <col min="15364" max="15364" width="9.7109375" style="81" customWidth="1"/>
    <col min="15365" max="15365" width="8.140625" style="81" customWidth="1"/>
    <col min="15366" max="15367" width="0" style="81" hidden="1"/>
    <col min="15368" max="15369" width="4.7109375" style="81" customWidth="1"/>
    <col min="15370" max="15370" width="13.42578125" style="81" customWidth="1"/>
    <col min="15371" max="15371" width="12.140625" style="81" customWidth="1"/>
    <col min="15372" max="15372" width="2.7109375" style="81" customWidth="1"/>
    <col min="15373" max="15373" width="9.42578125" style="81" customWidth="1"/>
    <col min="15374" max="15374" width="12.28515625" style="81" customWidth="1"/>
    <col min="15375" max="15375" width="10.5703125" style="81" customWidth="1"/>
    <col min="15376" max="15376" width="8" style="81" customWidth="1"/>
    <col min="15377" max="15400" width="0" style="81" hidden="1"/>
    <col min="15401" max="15616" width="11.42578125" style="81" customWidth="1"/>
    <col min="15617" max="15617" width="12.7109375" style="81" customWidth="1"/>
    <col min="15618" max="15618" width="11.7109375" style="81" customWidth="1"/>
    <col min="15619" max="15619" width="13.7109375" style="81" customWidth="1"/>
    <col min="15620" max="15620" width="9.7109375" style="81" customWidth="1"/>
    <col min="15621" max="15621" width="8.140625" style="81" customWidth="1"/>
    <col min="15622" max="15623" width="0" style="81" hidden="1"/>
    <col min="15624" max="15625" width="4.7109375" style="81" customWidth="1"/>
    <col min="15626" max="15626" width="13.42578125" style="81" customWidth="1"/>
    <col min="15627" max="15627" width="12.140625" style="81" customWidth="1"/>
    <col min="15628" max="15628" width="2.7109375" style="81" customWidth="1"/>
    <col min="15629" max="15629" width="9.42578125" style="81" customWidth="1"/>
    <col min="15630" max="15630" width="12.28515625" style="81" customWidth="1"/>
    <col min="15631" max="15631" width="10.5703125" style="81" customWidth="1"/>
    <col min="15632" max="15632" width="8" style="81" customWidth="1"/>
    <col min="15633" max="15656" width="0" style="81" hidden="1"/>
    <col min="15657" max="15872" width="11.42578125" style="81" customWidth="1"/>
    <col min="15873" max="15873" width="12.7109375" style="81" customWidth="1"/>
    <col min="15874" max="15874" width="11.7109375" style="81" customWidth="1"/>
    <col min="15875" max="15875" width="13.7109375" style="81" customWidth="1"/>
    <col min="15876" max="15876" width="9.7109375" style="81" customWidth="1"/>
    <col min="15877" max="15877" width="8.140625" style="81" customWidth="1"/>
    <col min="15878" max="15879" width="0" style="81" hidden="1"/>
    <col min="15880" max="15881" width="4.7109375" style="81" customWidth="1"/>
    <col min="15882" max="15882" width="13.42578125" style="81" customWidth="1"/>
    <col min="15883" max="15883" width="12.140625" style="81" customWidth="1"/>
    <col min="15884" max="15884" width="2.7109375" style="81" customWidth="1"/>
    <col min="15885" max="15885" width="9.42578125" style="81" customWidth="1"/>
    <col min="15886" max="15886" width="12.28515625" style="81" customWidth="1"/>
    <col min="15887" max="15887" width="10.5703125" style="81" customWidth="1"/>
    <col min="15888" max="15888" width="8" style="81" customWidth="1"/>
    <col min="15889" max="15912" width="0" style="81" hidden="1"/>
    <col min="15913" max="16128" width="11.42578125" style="81" customWidth="1"/>
    <col min="16129" max="16129" width="12.7109375" style="81" customWidth="1"/>
    <col min="16130" max="16130" width="11.7109375" style="81" customWidth="1"/>
    <col min="16131" max="16131" width="13.7109375" style="81" customWidth="1"/>
    <col min="16132" max="16132" width="9.7109375" style="81" customWidth="1"/>
    <col min="16133" max="16133" width="8.140625" style="81" customWidth="1"/>
    <col min="16134" max="16135" width="0" style="81" hidden="1"/>
    <col min="16136" max="16137" width="4.7109375" style="81" customWidth="1"/>
    <col min="16138" max="16138" width="13.42578125" style="81" customWidth="1"/>
    <col min="16139" max="16139" width="12.140625" style="81" customWidth="1"/>
    <col min="16140" max="16140" width="2.7109375" style="81" customWidth="1"/>
    <col min="16141" max="16141" width="9.42578125" style="81" customWidth="1"/>
    <col min="16142" max="16142" width="12.28515625" style="81" customWidth="1"/>
    <col min="16143" max="16143" width="10.5703125" style="81" customWidth="1"/>
    <col min="16144" max="16144" width="8" style="81" customWidth="1"/>
    <col min="16145" max="16168" width="0" style="81" hidden="1"/>
    <col min="16169" max="16384" width="11.42578125" style="81" customWidth="1"/>
  </cols>
  <sheetData>
    <row r="1" spans="1:51" ht="63" customHeight="1" thickBot="1">
      <c r="A1" s="336" t="s">
        <v>0</v>
      </c>
      <c r="B1" s="337"/>
      <c r="C1" s="337"/>
      <c r="D1" s="337"/>
      <c r="E1" s="337"/>
      <c r="F1" s="337"/>
      <c r="G1" s="337"/>
      <c r="H1" s="337"/>
      <c r="I1" s="337"/>
      <c r="J1" s="337"/>
      <c r="K1" s="337"/>
      <c r="L1" s="337"/>
      <c r="M1" s="337"/>
      <c r="N1" s="337"/>
      <c r="O1" s="338"/>
      <c r="Q1" s="241" t="s">
        <v>1</v>
      </c>
      <c r="R1" s="241"/>
      <c r="S1" s="241"/>
      <c r="T1" s="241"/>
      <c r="U1" s="241"/>
      <c r="V1" s="241"/>
      <c r="W1" s="241"/>
      <c r="X1" s="241"/>
      <c r="Y1" s="241"/>
      <c r="Z1" s="241"/>
      <c r="AA1" s="241"/>
      <c r="AB1" s="241"/>
      <c r="AC1" s="241"/>
      <c r="AD1" s="241"/>
      <c r="AE1" s="241"/>
      <c r="AF1" s="241"/>
      <c r="AG1" s="272" t="s">
        <v>2</v>
      </c>
    </row>
    <row r="2" spans="1:51" ht="21.75" customHeight="1" thickBot="1">
      <c r="A2" s="236"/>
      <c r="B2" s="237"/>
      <c r="C2" s="237"/>
      <c r="D2" s="456" t="s">
        <v>3</v>
      </c>
      <c r="E2" s="310"/>
      <c r="F2" s="310"/>
      <c r="G2" s="310"/>
      <c r="H2" s="310"/>
      <c r="I2" s="310"/>
      <c r="J2" s="317"/>
      <c r="K2" s="373"/>
      <c r="L2" s="301"/>
      <c r="M2" s="301"/>
      <c r="N2" s="301"/>
      <c r="O2" s="314"/>
      <c r="Q2" s="241"/>
      <c r="R2" s="241"/>
      <c r="S2" s="241"/>
      <c r="T2" s="241"/>
      <c r="U2" s="241"/>
      <c r="V2" s="241"/>
      <c r="W2" s="241"/>
      <c r="X2" s="241"/>
      <c r="Y2" s="241"/>
      <c r="Z2" s="241"/>
      <c r="AA2" s="241"/>
      <c r="AB2" s="241"/>
      <c r="AC2" s="241"/>
      <c r="AD2" s="241"/>
      <c r="AE2" s="241"/>
      <c r="AF2" s="241"/>
    </row>
    <row r="3" spans="1:51" ht="12.75" customHeight="1" thickBot="1">
      <c r="A3" s="83" t="s">
        <v>4</v>
      </c>
      <c r="B3" s="452" t="s">
        <v>257</v>
      </c>
      <c r="C3" s="314"/>
      <c r="D3" s="431" t="s">
        <v>5</v>
      </c>
      <c r="E3" s="335"/>
      <c r="F3" s="84"/>
      <c r="G3" s="85"/>
      <c r="H3" s="370" t="s">
        <v>6</v>
      </c>
      <c r="I3" s="371"/>
      <c r="J3" s="86" t="s">
        <v>7</v>
      </c>
      <c r="K3" s="386" t="s">
        <v>8</v>
      </c>
      <c r="L3" s="301"/>
      <c r="M3" s="302"/>
      <c r="N3" s="87" t="s">
        <v>9</v>
      </c>
      <c r="O3" s="88"/>
      <c r="Q3" s="241"/>
      <c r="R3" s="241"/>
      <c r="S3" s="241"/>
      <c r="T3" s="241"/>
      <c r="U3" s="241"/>
      <c r="V3" s="241"/>
      <c r="W3" s="346" t="s">
        <v>10</v>
      </c>
      <c r="X3" s="309"/>
      <c r="Y3" s="241"/>
      <c r="Z3" s="241"/>
      <c r="AA3" s="241"/>
      <c r="AB3" s="241" t="s">
        <v>11</v>
      </c>
      <c r="AC3" s="241"/>
      <c r="AD3" s="241"/>
      <c r="AE3" s="241"/>
      <c r="AF3" s="241"/>
    </row>
    <row r="4" spans="1:51" ht="15" customHeight="1" thickBot="1">
      <c r="A4" s="89" t="s">
        <v>12</v>
      </c>
      <c r="B4" s="300" t="s">
        <v>13</v>
      </c>
      <c r="C4" s="301"/>
      <c r="D4" s="302"/>
      <c r="E4" s="90" t="s">
        <v>14</v>
      </c>
      <c r="F4" s="91"/>
      <c r="G4" s="91"/>
      <c r="H4" s="440">
        <v>1010</v>
      </c>
      <c r="I4" s="441"/>
      <c r="J4" s="92" t="s">
        <v>15</v>
      </c>
      <c r="K4" s="368" t="s">
        <v>16</v>
      </c>
      <c r="L4" s="301"/>
      <c r="M4" s="301"/>
      <c r="N4" s="301"/>
      <c r="O4" s="314"/>
      <c r="P4" s="93"/>
      <c r="Q4" s="242" t="s">
        <v>17</v>
      </c>
      <c r="R4" s="242" t="s">
        <v>18</v>
      </c>
      <c r="S4" s="243" t="s">
        <v>19</v>
      </c>
      <c r="T4" s="243" t="s">
        <v>20</v>
      </c>
      <c r="U4" s="243" t="s">
        <v>21</v>
      </c>
      <c r="V4" s="243" t="s">
        <v>22</v>
      </c>
      <c r="W4" s="243" t="s">
        <v>23</v>
      </c>
      <c r="X4" s="241" t="s">
        <v>24</v>
      </c>
      <c r="Y4" s="244" t="s">
        <v>25</v>
      </c>
      <c r="Z4" s="243" t="s">
        <v>26</v>
      </c>
      <c r="AA4" s="243"/>
      <c r="AB4" s="241" t="s">
        <v>27</v>
      </c>
      <c r="AC4" s="241" t="s">
        <v>27</v>
      </c>
      <c r="AD4" s="241"/>
      <c r="AE4" s="241"/>
      <c r="AF4" s="241" t="s">
        <v>27</v>
      </c>
      <c r="AR4" s="82"/>
      <c r="AS4" s="82"/>
      <c r="AT4" s="82"/>
      <c r="AU4" s="82"/>
      <c r="AV4" s="82"/>
      <c r="AW4" s="82"/>
      <c r="AX4" s="82"/>
      <c r="AY4" s="82"/>
    </row>
    <row r="5" spans="1:51" ht="13.5" customHeight="1" thickBot="1">
      <c r="A5" s="448" t="s">
        <v>28</v>
      </c>
      <c r="B5" s="319" t="s">
        <v>29</v>
      </c>
      <c r="C5" s="94" t="s">
        <v>30</v>
      </c>
      <c r="D5" s="95" t="s">
        <v>20</v>
      </c>
      <c r="E5" s="96" t="s">
        <v>31</v>
      </c>
      <c r="F5" s="97"/>
      <c r="G5" s="97"/>
      <c r="H5" s="400"/>
      <c r="I5" s="401"/>
      <c r="J5" s="83" t="s">
        <v>32</v>
      </c>
      <c r="K5" s="313">
        <v>303</v>
      </c>
      <c r="L5" s="301"/>
      <c r="M5" s="301"/>
      <c r="N5" s="301"/>
      <c r="O5" s="314"/>
      <c r="P5" s="98"/>
      <c r="Q5" s="245" t="s">
        <v>33</v>
      </c>
      <c r="R5" s="246">
        <v>2800</v>
      </c>
      <c r="S5" s="243">
        <v>40</v>
      </c>
      <c r="T5" s="243">
        <v>5</v>
      </c>
      <c r="U5" s="243">
        <v>1.829</v>
      </c>
      <c r="V5" s="247">
        <v>7.62</v>
      </c>
      <c r="W5" s="248">
        <v>5</v>
      </c>
      <c r="X5" s="249">
        <v>4.42</v>
      </c>
      <c r="Y5" s="243" t="s">
        <v>34</v>
      </c>
      <c r="Z5" s="243">
        <v>4.45</v>
      </c>
      <c r="AA5" s="243">
        <v>1</v>
      </c>
      <c r="AB5" s="241" t="s">
        <v>35</v>
      </c>
      <c r="AC5" s="241">
        <v>2008</v>
      </c>
      <c r="AD5" s="241"/>
      <c r="AE5" s="241"/>
      <c r="AF5" s="241">
        <v>2008</v>
      </c>
      <c r="AR5" s="82"/>
      <c r="AS5" s="82"/>
      <c r="AT5" s="82"/>
      <c r="AU5" s="82"/>
      <c r="AV5" s="82"/>
      <c r="AW5" s="82"/>
      <c r="AX5" s="82"/>
      <c r="AY5" s="82"/>
    </row>
    <row r="6" spans="1:51" ht="12.75" customHeight="1" thickBot="1">
      <c r="A6" s="378"/>
      <c r="B6" s="320"/>
      <c r="C6" s="99">
        <v>45</v>
      </c>
      <c r="D6" s="100" t="s">
        <v>36</v>
      </c>
      <c r="E6" s="101" t="s">
        <v>37</v>
      </c>
      <c r="F6" s="102"/>
      <c r="G6" s="102"/>
      <c r="H6" s="461" t="s">
        <v>38</v>
      </c>
      <c r="I6" s="302"/>
      <c r="J6" s="103" t="s">
        <v>39</v>
      </c>
      <c r="K6" s="200" t="s">
        <v>40</v>
      </c>
      <c r="L6" s="402" t="s">
        <v>41</v>
      </c>
      <c r="M6" s="335"/>
      <c r="N6" s="420" t="s">
        <v>42</v>
      </c>
      <c r="O6" s="302"/>
      <c r="Q6" s="245" t="s">
        <v>43</v>
      </c>
      <c r="R6" s="246">
        <v>3450</v>
      </c>
      <c r="S6" s="243">
        <v>40</v>
      </c>
      <c r="T6" s="243">
        <v>5</v>
      </c>
      <c r="U6" s="243">
        <v>1.829</v>
      </c>
      <c r="V6" s="247">
        <v>6.97</v>
      </c>
      <c r="W6" s="248">
        <v>3</v>
      </c>
      <c r="X6" s="249">
        <v>2.5</v>
      </c>
      <c r="Y6" s="243"/>
      <c r="Z6" s="243"/>
      <c r="AA6" s="243">
        <v>2</v>
      </c>
      <c r="AB6" s="241" t="s">
        <v>44</v>
      </c>
      <c r="AC6" s="241">
        <v>2009</v>
      </c>
      <c r="AD6" s="241"/>
      <c r="AE6" s="241"/>
      <c r="AF6" s="241">
        <v>2009</v>
      </c>
      <c r="AR6" s="82"/>
      <c r="AS6" s="82"/>
      <c r="AT6" s="82"/>
      <c r="AU6" s="82"/>
      <c r="AV6" s="82"/>
      <c r="AW6" s="82"/>
      <c r="AX6" s="82"/>
      <c r="AY6" s="82"/>
    </row>
    <row r="7" spans="1:51" ht="12.75" customHeight="1" thickBot="1">
      <c r="A7" s="382" t="s">
        <v>45</v>
      </c>
      <c r="B7" s="319" t="s">
        <v>46</v>
      </c>
      <c r="C7" s="359"/>
      <c r="D7" s="201">
        <v>1.26</v>
      </c>
      <c r="E7" s="104" t="s">
        <v>47</v>
      </c>
      <c r="F7" s="105"/>
      <c r="G7" s="105"/>
      <c r="H7" s="106">
        <f>IF(A7=0," ",VLOOKUP(A7,Q5:S13,3,FALSE))</f>
        <v>35</v>
      </c>
      <c r="I7" s="107">
        <f>IF(A7=0," ",VLOOKUP(A7,Q5:T13,4,FALSE))</f>
        <v>7</v>
      </c>
      <c r="J7" s="108" t="s">
        <v>48</v>
      </c>
      <c r="K7" s="458" t="s">
        <v>49</v>
      </c>
      <c r="L7" s="352"/>
      <c r="M7" s="464" t="s">
        <v>50</v>
      </c>
      <c r="N7" s="465"/>
      <c r="O7" s="109" t="s">
        <v>11</v>
      </c>
      <c r="P7" s="110"/>
      <c r="Q7" s="245" t="s">
        <v>51</v>
      </c>
      <c r="R7" s="246">
        <v>4000</v>
      </c>
      <c r="S7" s="243">
        <v>45</v>
      </c>
      <c r="T7" s="243">
        <v>5</v>
      </c>
      <c r="U7" s="243">
        <v>1.982</v>
      </c>
      <c r="V7" s="247">
        <v>7.7850000000000001</v>
      </c>
      <c r="W7" s="248">
        <v>5</v>
      </c>
      <c r="X7" s="249">
        <v>4.42</v>
      </c>
      <c r="Y7" s="243" t="s">
        <v>27</v>
      </c>
      <c r="Z7" s="243" t="s">
        <v>52</v>
      </c>
      <c r="AA7" s="243">
        <v>3</v>
      </c>
      <c r="AB7" s="241"/>
      <c r="AC7" s="241">
        <v>2010</v>
      </c>
      <c r="AD7" s="241"/>
      <c r="AE7" s="241"/>
      <c r="AF7" s="241">
        <v>2010</v>
      </c>
      <c r="AR7" s="82"/>
      <c r="AS7" s="82"/>
      <c r="AT7" s="82"/>
      <c r="AU7" s="82"/>
      <c r="AV7" s="82"/>
      <c r="AW7" s="82"/>
      <c r="AX7" s="82"/>
      <c r="AY7" s="82"/>
    </row>
    <row r="8" spans="1:51" ht="12.75" customHeight="1">
      <c r="A8" s="383"/>
      <c r="B8" s="318" t="s">
        <v>53</v>
      </c>
      <c r="C8" s="304"/>
      <c r="D8" s="111">
        <f>IF(C6=0," ",X16-VLOOKUP(C6,R17:T23,3,FALSE)/3.28)</f>
        <v>2.2852926829268294</v>
      </c>
      <c r="E8" s="449" t="s">
        <v>54</v>
      </c>
      <c r="F8" s="337"/>
      <c r="G8" s="337"/>
      <c r="H8" s="337"/>
      <c r="I8" s="338"/>
      <c r="J8" s="473" t="s">
        <v>55</v>
      </c>
      <c r="K8" s="407"/>
      <c r="L8" s="407"/>
      <c r="M8" s="407"/>
      <c r="N8" s="407"/>
      <c r="O8" s="359"/>
      <c r="P8" s="110"/>
      <c r="Q8" s="245" t="s">
        <v>56</v>
      </c>
      <c r="R8" s="246">
        <v>1750</v>
      </c>
      <c r="S8" s="243">
        <v>35</v>
      </c>
      <c r="T8" s="243">
        <v>5</v>
      </c>
      <c r="U8" s="243">
        <v>1.829</v>
      </c>
      <c r="V8" s="247">
        <v>7.1449999999999996</v>
      </c>
      <c r="W8" s="248">
        <v>4.2</v>
      </c>
      <c r="X8" s="249">
        <v>3</v>
      </c>
      <c r="Y8" s="243" t="s">
        <v>57</v>
      </c>
      <c r="Z8" s="243" t="s">
        <v>58</v>
      </c>
      <c r="AA8" s="243">
        <v>4</v>
      </c>
      <c r="AB8" s="241"/>
      <c r="AC8" s="241">
        <v>2011</v>
      </c>
      <c r="AD8" s="241"/>
      <c r="AE8" s="241"/>
      <c r="AF8" s="241">
        <v>2011</v>
      </c>
      <c r="AR8" s="82"/>
      <c r="AS8" s="82"/>
      <c r="AT8" s="82"/>
      <c r="AU8" s="82"/>
      <c r="AV8" s="82"/>
      <c r="AW8" s="82"/>
      <c r="AX8" s="82"/>
      <c r="AY8" s="82"/>
    </row>
    <row r="9" spans="1:51" ht="12.75" customHeight="1" thickBot="1">
      <c r="A9" s="384"/>
      <c r="B9" s="112" t="s">
        <v>59</v>
      </c>
      <c r="C9" s="113" t="str">
        <f>IF(C6=0," ",IF(D7=0," ",IF(D9&lt;-0.01,"Attention","OK")))</f>
        <v>OK</v>
      </c>
      <c r="D9" s="114">
        <f>IF(C6=0," ",IF(D7=0," ",D8-D7))</f>
        <v>1.0252926829268294</v>
      </c>
      <c r="E9" s="378"/>
      <c r="F9" s="379"/>
      <c r="G9" s="379"/>
      <c r="H9" s="379"/>
      <c r="I9" s="450"/>
      <c r="J9" s="411" t="s">
        <v>60</v>
      </c>
      <c r="K9" s="412"/>
      <c r="L9" s="412"/>
      <c r="M9" s="412"/>
      <c r="N9" s="412"/>
      <c r="O9" s="413"/>
      <c r="P9" s="115"/>
      <c r="Q9" s="245" t="s">
        <v>61</v>
      </c>
      <c r="R9" s="246">
        <v>2800</v>
      </c>
      <c r="S9" s="243">
        <v>40</v>
      </c>
      <c r="T9" s="243">
        <v>5</v>
      </c>
      <c r="U9" s="243">
        <v>1.829</v>
      </c>
      <c r="V9" s="247">
        <v>7.62</v>
      </c>
      <c r="W9" s="248">
        <v>5.5</v>
      </c>
      <c r="X9" s="249">
        <v>4.42</v>
      </c>
      <c r="Y9" s="243" t="s">
        <v>62</v>
      </c>
      <c r="Z9" s="243" t="s">
        <v>63</v>
      </c>
      <c r="AA9" s="243">
        <v>5</v>
      </c>
      <c r="AB9" s="241"/>
      <c r="AC9" s="241">
        <v>2012</v>
      </c>
      <c r="AD9" s="241"/>
      <c r="AE9" s="241"/>
      <c r="AF9" s="241">
        <v>2012</v>
      </c>
      <c r="AR9" s="82"/>
      <c r="AS9" s="82"/>
      <c r="AT9" s="82"/>
      <c r="AU9" s="82"/>
      <c r="AV9" s="82"/>
      <c r="AW9" s="82"/>
      <c r="AX9" s="82"/>
      <c r="AY9" s="82"/>
    </row>
    <row r="10" spans="1:51" ht="12" customHeight="1">
      <c r="A10" s="116" t="s">
        <v>64</v>
      </c>
      <c r="B10" s="117" t="s">
        <v>65</v>
      </c>
      <c r="C10" s="118" t="s">
        <v>66</v>
      </c>
      <c r="D10" s="119" t="s">
        <v>67</v>
      </c>
      <c r="E10" s="120" t="s">
        <v>66</v>
      </c>
      <c r="F10" s="121" t="s">
        <v>68</v>
      </c>
      <c r="G10" s="121" t="s">
        <v>69</v>
      </c>
      <c r="H10" s="122" t="s">
        <v>70</v>
      </c>
      <c r="I10" s="123" t="s">
        <v>71</v>
      </c>
      <c r="J10" s="399"/>
      <c r="K10" s="309"/>
      <c r="L10" s="309"/>
      <c r="M10" s="309"/>
      <c r="N10" s="309"/>
      <c r="O10" s="367"/>
      <c r="P10" s="115"/>
      <c r="Q10" s="245" t="s">
        <v>45</v>
      </c>
      <c r="R10" s="246">
        <v>760</v>
      </c>
      <c r="S10" s="243">
        <v>35</v>
      </c>
      <c r="T10" s="243">
        <v>7</v>
      </c>
      <c r="U10" s="243">
        <v>1.829</v>
      </c>
      <c r="V10" s="247">
        <v>8.1300000000000008</v>
      </c>
      <c r="W10" s="248">
        <v>5</v>
      </c>
      <c r="X10" s="249">
        <v>4.4000000000000004</v>
      </c>
      <c r="Y10" s="243">
        <v>25</v>
      </c>
      <c r="Z10" s="243"/>
      <c r="AA10" s="243">
        <v>6</v>
      </c>
      <c r="AB10" s="241" t="s">
        <v>72</v>
      </c>
      <c r="AC10" s="241">
        <v>1</v>
      </c>
      <c r="AD10" s="241"/>
      <c r="AE10" s="241"/>
      <c r="AF10" s="241">
        <v>2013</v>
      </c>
      <c r="AR10" s="82"/>
      <c r="AS10" s="82"/>
      <c r="AT10" s="82"/>
      <c r="AU10" s="82"/>
      <c r="AV10" s="82"/>
      <c r="AW10" s="82"/>
      <c r="AX10" s="82"/>
      <c r="AY10" s="82"/>
    </row>
    <row r="11" spans="1:51" ht="12.75" customHeight="1" thickBot="1">
      <c r="A11" s="124">
        <v>10.039999999999999</v>
      </c>
      <c r="B11" s="125">
        <f>IF(C6=0," ",IF(D7=0," ",(C6/3.28)-X16+D7))</f>
        <v>10.712512195121951</v>
      </c>
      <c r="C11" s="126">
        <f>IF(C6=0," ",C6/3.28-VLOOKUP(C6,R17:T23,3,FALSE)/3.28)</f>
        <v>11.737804878048781</v>
      </c>
      <c r="D11" s="127">
        <f>IF(C6=0," ",IF(D7=0," ",ROUND(B11-C11,2)))</f>
        <v>-1.03</v>
      </c>
      <c r="E11" s="128">
        <f>IF(A7=0," ",VLOOKUP(A7,Q5:R13,2,FALSE))</f>
        <v>760</v>
      </c>
      <c r="F11" s="129" t="s">
        <v>73</v>
      </c>
      <c r="G11" s="129" t="s">
        <v>73</v>
      </c>
      <c r="H11" s="130">
        <f>IF(A23=0," ",IF(C6=0," ",ROUND((($B$11-$A$23)*1000+50),-1)))</f>
        <v>3430</v>
      </c>
      <c r="I11" s="131">
        <f>IF(A7=0," ",H11-E11)</f>
        <v>2670</v>
      </c>
      <c r="J11" s="399"/>
      <c r="K11" s="309"/>
      <c r="L11" s="309"/>
      <c r="M11" s="309"/>
      <c r="N11" s="309"/>
      <c r="O11" s="367"/>
      <c r="P11" s="115"/>
      <c r="Q11" s="245" t="s">
        <v>74</v>
      </c>
      <c r="R11" s="246">
        <v>760</v>
      </c>
      <c r="S11" s="243">
        <v>30</v>
      </c>
      <c r="T11" s="243">
        <v>7</v>
      </c>
      <c r="U11" s="243">
        <v>1.677</v>
      </c>
      <c r="V11" s="247">
        <v>6.76</v>
      </c>
      <c r="W11" s="248">
        <v>3</v>
      </c>
      <c r="X11" s="249">
        <v>2.5</v>
      </c>
      <c r="Y11" s="243">
        <v>40</v>
      </c>
      <c r="Z11" s="243"/>
      <c r="AA11" s="243">
        <v>7</v>
      </c>
      <c r="AB11" s="241" t="s">
        <v>75</v>
      </c>
      <c r="AC11" s="241">
        <v>3</v>
      </c>
      <c r="AD11" s="241"/>
      <c r="AE11" s="241"/>
      <c r="AF11" s="241">
        <v>2014</v>
      </c>
      <c r="AR11" s="82"/>
      <c r="AS11" s="82"/>
      <c r="AT11" s="82"/>
      <c r="AU11" s="82"/>
      <c r="AV11" s="82"/>
      <c r="AW11" s="82"/>
      <c r="AX11" s="82"/>
      <c r="AY11" s="82"/>
    </row>
    <row r="12" spans="1:51" ht="13.5" customHeight="1" thickBot="1">
      <c r="A12" s="362"/>
      <c r="B12" s="363"/>
      <c r="C12" s="363"/>
      <c r="D12" s="363"/>
      <c r="E12" s="363"/>
      <c r="F12" s="363"/>
      <c r="G12" s="363"/>
      <c r="H12" s="363"/>
      <c r="I12" s="364"/>
      <c r="J12" s="414"/>
      <c r="K12" s="310"/>
      <c r="L12" s="310"/>
      <c r="M12" s="310"/>
      <c r="N12" s="310"/>
      <c r="O12" s="317"/>
      <c r="P12" s="110"/>
      <c r="Q12" s="245" t="s">
        <v>76</v>
      </c>
      <c r="R12" s="246">
        <v>475</v>
      </c>
      <c r="S12" s="243">
        <v>30</v>
      </c>
      <c r="T12" s="243">
        <v>7</v>
      </c>
      <c r="U12" s="243">
        <v>1.677</v>
      </c>
      <c r="V12" s="247">
        <v>7.07</v>
      </c>
      <c r="W12" s="248">
        <v>5</v>
      </c>
      <c r="X12" s="249">
        <v>4.42</v>
      </c>
      <c r="Y12" s="243">
        <v>60</v>
      </c>
      <c r="Z12" s="243"/>
      <c r="AA12" s="243">
        <v>8</v>
      </c>
      <c r="AB12" s="241" t="s">
        <v>77</v>
      </c>
      <c r="AC12" s="241">
        <v>6</v>
      </c>
      <c r="AD12" s="241"/>
      <c r="AE12" s="241"/>
      <c r="AF12" s="241">
        <v>2015</v>
      </c>
      <c r="AR12" s="82"/>
      <c r="AS12" s="82"/>
      <c r="AT12" s="82"/>
      <c r="AU12" s="82"/>
      <c r="AV12" s="82"/>
      <c r="AW12" s="82"/>
      <c r="AX12" s="82"/>
      <c r="AY12" s="82"/>
    </row>
    <row r="13" spans="1:51" ht="13.5" customHeight="1">
      <c r="A13" s="268" t="s">
        <v>78</v>
      </c>
      <c r="B13" s="269" t="s">
        <v>79</v>
      </c>
      <c r="C13" s="269" t="s">
        <v>80</v>
      </c>
      <c r="D13" s="169" t="s">
        <v>81</v>
      </c>
      <c r="E13" s="135"/>
      <c r="F13" s="135">
        <v>45</v>
      </c>
      <c r="G13" s="135">
        <f>SUM(F13-F43)</f>
        <v>38.5</v>
      </c>
      <c r="H13" s="394" t="s">
        <v>82</v>
      </c>
      <c r="I13" s="380"/>
      <c r="J13" s="136" t="s">
        <v>83</v>
      </c>
      <c r="K13" s="295">
        <v>0</v>
      </c>
      <c r="L13" s="428"/>
      <c r="M13" s="407"/>
      <c r="N13" s="407"/>
      <c r="O13" s="429"/>
      <c r="P13" s="110"/>
      <c r="Q13" s="250" t="s">
        <v>84</v>
      </c>
      <c r="R13" s="243">
        <v>475</v>
      </c>
      <c r="S13" s="243">
        <v>30</v>
      </c>
      <c r="T13" s="243">
        <v>7</v>
      </c>
      <c r="U13" s="243">
        <v>1.677</v>
      </c>
      <c r="V13" s="243">
        <v>7.07</v>
      </c>
      <c r="W13" s="248">
        <v>3</v>
      </c>
      <c r="X13" s="243">
        <v>2.5</v>
      </c>
      <c r="Y13" s="243">
        <v>90</v>
      </c>
      <c r="Z13" s="241"/>
      <c r="AA13" s="243">
        <v>9</v>
      </c>
      <c r="AB13" s="241"/>
      <c r="AC13" s="241"/>
      <c r="AD13" s="241"/>
      <c r="AE13" s="241"/>
      <c r="AF13" s="241">
        <v>2016</v>
      </c>
    </row>
    <row r="14" spans="1:51" ht="12.75" customHeight="1">
      <c r="A14" s="202">
        <v>10.34</v>
      </c>
      <c r="B14" s="203" t="s">
        <v>85</v>
      </c>
      <c r="C14" s="204" t="s">
        <v>86</v>
      </c>
      <c r="D14" s="205" t="s">
        <v>11</v>
      </c>
      <c r="E14" s="135"/>
      <c r="F14" s="135"/>
      <c r="G14" s="135"/>
      <c r="H14" s="305">
        <f>IF(A14=0," ",A$11-A14)</f>
        <v>-0.30000000000000071</v>
      </c>
      <c r="I14" s="304"/>
      <c r="J14" s="291" t="s">
        <v>87</v>
      </c>
      <c r="K14" s="292" t="s">
        <v>11</v>
      </c>
      <c r="L14" s="457" t="s">
        <v>88</v>
      </c>
      <c r="M14" s="380"/>
      <c r="N14" s="293" t="s">
        <v>27</v>
      </c>
      <c r="O14" s="294"/>
      <c r="P14" s="270"/>
      <c r="Q14" s="241"/>
      <c r="R14" s="241"/>
      <c r="S14" s="241"/>
      <c r="T14" s="241"/>
      <c r="U14" s="241"/>
      <c r="V14" s="241"/>
      <c r="W14" s="241"/>
      <c r="X14" s="241"/>
      <c r="Y14" s="241"/>
      <c r="Z14" s="241"/>
      <c r="AA14" s="241"/>
      <c r="AB14" s="241"/>
      <c r="AC14" s="241"/>
      <c r="AD14" s="241"/>
      <c r="AE14" s="241"/>
      <c r="AF14" s="241">
        <v>2017</v>
      </c>
    </row>
    <row r="15" spans="1:51" ht="12.75" customHeight="1">
      <c r="A15" s="206">
        <v>9.8800000000000008</v>
      </c>
      <c r="B15" s="203" t="s">
        <v>75</v>
      </c>
      <c r="C15" s="204" t="s">
        <v>86</v>
      </c>
      <c r="D15" s="205" t="s">
        <v>11</v>
      </c>
      <c r="E15" s="135"/>
      <c r="F15" s="135"/>
      <c r="G15" s="135"/>
      <c r="H15" s="305">
        <f>IF(A15=0," ",A$11-A15)</f>
        <v>0.15999999999999837</v>
      </c>
      <c r="I15" s="304"/>
      <c r="J15" s="137" t="s">
        <v>89</v>
      </c>
      <c r="K15" s="138" t="s">
        <v>90</v>
      </c>
      <c r="L15" s="321"/>
      <c r="M15" s="307"/>
      <c r="N15" s="139" t="s">
        <v>91</v>
      </c>
      <c r="O15" s="140" t="s">
        <v>11</v>
      </c>
      <c r="Q15" s="241"/>
      <c r="R15" s="241"/>
      <c r="S15" s="241"/>
      <c r="T15" s="241"/>
      <c r="U15" s="241"/>
      <c r="V15" s="241"/>
      <c r="W15" s="241"/>
      <c r="X15" s="241"/>
      <c r="Y15" s="241"/>
      <c r="Z15" s="241"/>
      <c r="AA15" s="241"/>
      <c r="AB15" s="251" t="s">
        <v>92</v>
      </c>
      <c r="AC15" s="241" t="s">
        <v>93</v>
      </c>
      <c r="AD15" s="241"/>
      <c r="AE15" s="241"/>
      <c r="AF15" s="241">
        <v>2018</v>
      </c>
    </row>
    <row r="16" spans="1:51" ht="12.75" customHeight="1" thickBot="1">
      <c r="A16" s="207"/>
      <c r="B16" s="208"/>
      <c r="C16" s="209"/>
      <c r="D16" s="205"/>
      <c r="E16" s="135"/>
      <c r="F16" s="135"/>
      <c r="G16" s="135"/>
      <c r="H16" s="305" t="str">
        <f>IF(A16=0," ",A$11-A16)</f>
        <v xml:space="preserve"> </v>
      </c>
      <c r="I16" s="304"/>
      <c r="J16" s="137" t="s">
        <v>94</v>
      </c>
      <c r="K16" s="210" t="s">
        <v>90</v>
      </c>
      <c r="L16" s="475" t="s">
        <v>95</v>
      </c>
      <c r="M16" s="304"/>
      <c r="N16" s="214" t="s">
        <v>11</v>
      </c>
      <c r="O16" s="215"/>
      <c r="Q16" s="241"/>
      <c r="R16" s="241" t="s">
        <v>96</v>
      </c>
      <c r="S16" s="241" t="s">
        <v>20</v>
      </c>
      <c r="T16" s="241" t="s">
        <v>21</v>
      </c>
      <c r="U16" s="241" t="s">
        <v>97</v>
      </c>
      <c r="V16" s="241"/>
      <c r="W16" s="252" t="s">
        <v>98</v>
      </c>
      <c r="X16" s="253">
        <f>IF(C6&lt;55,IF(K7&lt;&gt;"HQ",3.05,4.267),4.267)</f>
        <v>4.2670000000000003</v>
      </c>
      <c r="Y16" s="241"/>
      <c r="Z16" s="241"/>
      <c r="AA16" s="241"/>
      <c r="AB16" s="251" t="s">
        <v>99</v>
      </c>
      <c r="AC16" s="241"/>
      <c r="AD16" s="241"/>
      <c r="AE16" s="241"/>
      <c r="AF16" s="241">
        <v>2019</v>
      </c>
      <c r="AR16" s="82"/>
    </row>
    <row r="17" spans="1:44">
      <c r="A17" s="132" t="s">
        <v>100</v>
      </c>
      <c r="B17" s="133" t="s">
        <v>80</v>
      </c>
      <c r="C17" s="133" t="s">
        <v>101</v>
      </c>
      <c r="D17" s="134" t="s">
        <v>81</v>
      </c>
      <c r="E17" s="135"/>
      <c r="F17" s="135"/>
      <c r="G17" s="135"/>
      <c r="H17" s="305"/>
      <c r="I17" s="304"/>
      <c r="J17" s="137" t="s">
        <v>102</v>
      </c>
      <c r="K17" s="211" t="s">
        <v>27</v>
      </c>
      <c r="L17" s="381"/>
      <c r="M17" s="304"/>
      <c r="N17" s="141" t="s">
        <v>103</v>
      </c>
      <c r="O17" s="216" t="s">
        <v>104</v>
      </c>
      <c r="Q17" s="241"/>
      <c r="R17" s="243">
        <v>30</v>
      </c>
      <c r="S17" s="243">
        <v>1</v>
      </c>
      <c r="T17" s="243">
        <v>5.5</v>
      </c>
      <c r="U17" s="241" t="s">
        <v>11</v>
      </c>
      <c r="V17" s="241"/>
      <c r="W17" s="241"/>
      <c r="X17" s="241"/>
      <c r="Y17" s="241"/>
      <c r="Z17" s="241" t="s">
        <v>49</v>
      </c>
      <c r="AA17" s="241"/>
      <c r="AB17" s="241" t="s">
        <v>27</v>
      </c>
      <c r="AC17" s="254">
        <v>0.01</v>
      </c>
      <c r="AD17" s="241"/>
      <c r="AE17" s="241"/>
      <c r="AF17" s="241">
        <v>2020</v>
      </c>
      <c r="AR17" s="82"/>
    </row>
    <row r="18" spans="1:44" ht="12.75" customHeight="1">
      <c r="A18" s="202"/>
      <c r="B18" s="204"/>
      <c r="C18" s="204"/>
      <c r="D18" s="205"/>
      <c r="E18" s="135"/>
      <c r="F18" s="135"/>
      <c r="G18" s="135"/>
      <c r="H18" s="305" t="str">
        <f t="shared" ref="H18:H23" si="0">IF(A18=0," ",A$11-A18)</f>
        <v xml:space="preserve"> </v>
      </c>
      <c r="I18" s="304"/>
      <c r="J18" s="137" t="s">
        <v>105</v>
      </c>
      <c r="K18" s="212" t="s">
        <v>27</v>
      </c>
      <c r="L18" s="322" t="s">
        <v>106</v>
      </c>
      <c r="M18" s="304"/>
      <c r="N18" s="306" t="s">
        <v>27</v>
      </c>
      <c r="O18" s="307"/>
      <c r="Q18" s="243"/>
      <c r="R18" s="243">
        <v>35</v>
      </c>
      <c r="S18" s="243">
        <v>2</v>
      </c>
      <c r="T18" s="243">
        <v>6</v>
      </c>
      <c r="U18" s="241" t="s">
        <v>107</v>
      </c>
      <c r="V18" s="241"/>
      <c r="W18" s="241"/>
      <c r="X18" s="241"/>
      <c r="Y18" s="241"/>
      <c r="Z18" s="241" t="s">
        <v>108</v>
      </c>
      <c r="AA18" s="241"/>
      <c r="AB18" s="241"/>
      <c r="AC18" s="254">
        <v>0.02</v>
      </c>
      <c r="AD18" s="241"/>
      <c r="AE18" s="241"/>
      <c r="AF18" s="241">
        <v>2021</v>
      </c>
      <c r="AR18" s="82"/>
    </row>
    <row r="19" spans="1:44" ht="12.75" customHeight="1">
      <c r="A19" s="202"/>
      <c r="B19" s="204"/>
      <c r="C19" s="204"/>
      <c r="D19" s="205"/>
      <c r="E19" s="135"/>
      <c r="F19" s="135"/>
      <c r="G19" s="135"/>
      <c r="H19" s="305" t="str">
        <f t="shared" si="0"/>
        <v xml:space="preserve"> </v>
      </c>
      <c r="I19" s="304"/>
      <c r="J19" s="142" t="s">
        <v>109</v>
      </c>
      <c r="K19" s="204">
        <v>0</v>
      </c>
      <c r="L19" s="393"/>
      <c r="M19" s="390"/>
      <c r="N19" s="143" t="s">
        <v>110</v>
      </c>
      <c r="O19" s="217" t="s">
        <v>90</v>
      </c>
      <c r="Q19" s="241" t="s">
        <v>111</v>
      </c>
      <c r="R19" s="243">
        <v>40</v>
      </c>
      <c r="S19" s="243">
        <v>3</v>
      </c>
      <c r="T19" s="243">
        <v>6</v>
      </c>
      <c r="U19" s="241" t="s">
        <v>112</v>
      </c>
      <c r="V19" s="241"/>
      <c r="W19" s="241"/>
      <c r="X19" s="241"/>
      <c r="Y19" s="241"/>
      <c r="Z19" s="241" t="s">
        <v>107</v>
      </c>
      <c r="AA19" s="241"/>
      <c r="AB19" s="241"/>
      <c r="AC19" s="254">
        <v>0.03</v>
      </c>
      <c r="AD19" s="241"/>
      <c r="AE19" s="241"/>
      <c r="AF19" s="241">
        <v>2022</v>
      </c>
      <c r="AR19" s="82"/>
    </row>
    <row r="20" spans="1:44" ht="12.75" customHeight="1">
      <c r="A20" s="206"/>
      <c r="B20" s="204"/>
      <c r="C20" s="204"/>
      <c r="D20" s="205"/>
      <c r="E20" s="135"/>
      <c r="F20" s="135"/>
      <c r="G20" s="135"/>
      <c r="H20" s="305" t="str">
        <f t="shared" si="0"/>
        <v xml:space="preserve"> </v>
      </c>
      <c r="I20" s="304"/>
      <c r="J20" s="137" t="s">
        <v>113</v>
      </c>
      <c r="K20" s="204" t="s">
        <v>111</v>
      </c>
      <c r="L20" s="357" t="s">
        <v>115</v>
      </c>
      <c r="M20" s="304"/>
      <c r="N20" s="326" t="s">
        <v>116</v>
      </c>
      <c r="O20" s="307"/>
      <c r="Q20" s="241" t="s">
        <v>114</v>
      </c>
      <c r="R20" s="243">
        <v>45</v>
      </c>
      <c r="S20" s="243">
        <v>4</v>
      </c>
      <c r="T20" s="243">
        <v>6.5</v>
      </c>
      <c r="U20" s="241" t="s">
        <v>117</v>
      </c>
      <c r="V20" s="241"/>
      <c r="W20" s="241"/>
      <c r="X20" s="241"/>
      <c r="Y20" s="241"/>
      <c r="Z20" s="241" t="s">
        <v>118</v>
      </c>
      <c r="AA20" s="241"/>
      <c r="AB20" s="241" t="s">
        <v>27</v>
      </c>
      <c r="AC20" s="254">
        <v>0.04</v>
      </c>
      <c r="AD20" s="241"/>
      <c r="AE20" s="241"/>
      <c r="AF20" s="241">
        <v>2023</v>
      </c>
      <c r="AG20" s="144"/>
      <c r="AR20" s="82"/>
    </row>
    <row r="21" spans="1:44" ht="13.5" customHeight="1">
      <c r="A21" s="202"/>
      <c r="B21" s="204"/>
      <c r="C21" s="204"/>
      <c r="D21" s="205"/>
      <c r="E21" s="135"/>
      <c r="F21" s="135"/>
      <c r="G21" s="135"/>
      <c r="H21" s="305" t="str">
        <f t="shared" si="0"/>
        <v xml:space="preserve"> </v>
      </c>
      <c r="I21" s="304"/>
      <c r="J21" s="145" t="s">
        <v>119</v>
      </c>
      <c r="K21" s="213" t="s">
        <v>27</v>
      </c>
      <c r="L21" s="425" t="s">
        <v>120</v>
      </c>
      <c r="M21" s="304"/>
      <c r="N21" s="321" t="s">
        <v>27</v>
      </c>
      <c r="O21" s="307"/>
      <c r="Q21" s="241" t="s">
        <v>121</v>
      </c>
      <c r="R21" s="243">
        <v>50</v>
      </c>
      <c r="S21" s="243">
        <v>5</v>
      </c>
      <c r="T21" s="243">
        <v>7</v>
      </c>
      <c r="U21" s="241" t="s">
        <v>49</v>
      </c>
      <c r="V21" s="241"/>
      <c r="W21" s="241"/>
      <c r="X21" s="241"/>
      <c r="Y21" s="241" t="s">
        <v>122</v>
      </c>
      <c r="Z21" s="241" t="s">
        <v>123</v>
      </c>
      <c r="AA21" s="241"/>
      <c r="AB21" s="241" t="s">
        <v>124</v>
      </c>
      <c r="AC21" s="254">
        <v>0.05</v>
      </c>
      <c r="AD21" s="241"/>
      <c r="AE21" s="241"/>
      <c r="AF21" s="241">
        <v>2024</v>
      </c>
      <c r="AG21" s="385"/>
      <c r="AH21" s="309"/>
      <c r="AI21" s="309"/>
      <c r="AJ21" s="309"/>
      <c r="AR21" s="82"/>
    </row>
    <row r="22" spans="1:44" ht="12.75" customHeight="1" thickBot="1">
      <c r="A22" s="202"/>
      <c r="B22" s="204"/>
      <c r="C22" s="204"/>
      <c r="D22" s="205"/>
      <c r="E22" s="135"/>
      <c r="F22" s="135"/>
      <c r="G22" s="135"/>
      <c r="H22" s="305" t="str">
        <f t="shared" si="0"/>
        <v xml:space="preserve"> </v>
      </c>
      <c r="I22" s="304"/>
      <c r="J22" s="146" t="s">
        <v>125</v>
      </c>
      <c r="K22" s="99">
        <v>14</v>
      </c>
      <c r="L22" s="339" t="s">
        <v>126</v>
      </c>
      <c r="M22" s="340"/>
      <c r="N22" s="323">
        <v>18</v>
      </c>
      <c r="O22" s="324"/>
      <c r="Q22" s="241" t="s">
        <v>127</v>
      </c>
      <c r="R22" s="243">
        <v>55</v>
      </c>
      <c r="S22" s="243">
        <v>6</v>
      </c>
      <c r="T22" s="243">
        <v>7.5</v>
      </c>
      <c r="U22" s="241" t="s">
        <v>128</v>
      </c>
      <c r="V22" s="241"/>
      <c r="W22" s="241"/>
      <c r="X22" s="241"/>
      <c r="Y22" s="241" t="s">
        <v>129</v>
      </c>
      <c r="Z22" s="241" t="s">
        <v>117</v>
      </c>
      <c r="AA22" s="241"/>
      <c r="AB22" s="241" t="s">
        <v>130</v>
      </c>
      <c r="AC22" s="254">
        <v>0.06</v>
      </c>
      <c r="AD22" s="249"/>
      <c r="AE22" s="241"/>
      <c r="AF22" s="241">
        <v>2025</v>
      </c>
    </row>
    <row r="23" spans="1:44" ht="14.25" customHeight="1" thickBot="1">
      <c r="A23" s="147">
        <v>7.33</v>
      </c>
      <c r="B23" s="148" t="s">
        <v>131</v>
      </c>
      <c r="C23" s="138" t="s">
        <v>27</v>
      </c>
      <c r="D23" s="149" t="s">
        <v>11</v>
      </c>
      <c r="E23" s="150"/>
      <c r="F23" s="151">
        <f>SUM(A23*3.2808)</f>
        <v>24.048264</v>
      </c>
      <c r="G23" s="151">
        <f>SUM(F23-F43)</f>
        <v>17.548264</v>
      </c>
      <c r="H23" s="470">
        <f t="shared" si="0"/>
        <v>2.7099999999999991</v>
      </c>
      <c r="I23" s="396"/>
      <c r="J23" s="398" t="str">
        <f>IF(B3="Toron existant","Compléter J25 et remplir toute la ligne: ",IF(B3="Nouveau toron","Compléter J25 et remplir toutes les lignes des torons"," "))</f>
        <v>Compléter J25 et remplir toutes les lignes des torons</v>
      </c>
      <c r="K23" s="337"/>
      <c r="L23" s="338"/>
      <c r="M23" s="311" t="s">
        <v>132</v>
      </c>
      <c r="N23" s="312"/>
      <c r="O23" s="226"/>
      <c r="Q23" s="241" t="s">
        <v>77</v>
      </c>
      <c r="R23" s="243">
        <v>60</v>
      </c>
      <c r="S23" s="243">
        <v>7</v>
      </c>
      <c r="T23" s="255">
        <v>8</v>
      </c>
      <c r="U23" s="241" t="s">
        <v>133</v>
      </c>
      <c r="V23" s="241"/>
      <c r="W23" s="255" t="s">
        <v>134</v>
      </c>
      <c r="X23" s="241"/>
      <c r="Y23" s="241" t="s">
        <v>135</v>
      </c>
      <c r="Z23" s="241" t="s">
        <v>136</v>
      </c>
      <c r="AA23" s="241" t="s">
        <v>137</v>
      </c>
      <c r="AB23" s="241"/>
      <c r="AC23" s="254">
        <v>7.0000000000000007E-2</v>
      </c>
      <c r="AD23" s="241"/>
      <c r="AE23" s="241"/>
      <c r="AF23" s="241"/>
    </row>
    <row r="24" spans="1:44" ht="14.25" customHeight="1" thickTop="1" thickBot="1">
      <c r="A24" s="278" t="s">
        <v>138</v>
      </c>
      <c r="B24" s="152" t="s">
        <v>139</v>
      </c>
      <c r="C24" s="375" t="str">
        <f>IF(A25="Indiqué COM"," ",IF(A25&gt;1," ",IF(A25&lt;0.95," ",IF(OR(A25&lt;1,C25&gt;=0.95),"Voir onglet Cellules A25"," "))))</f>
        <v xml:space="preserve"> </v>
      </c>
      <c r="D24" s="376"/>
      <c r="E24" s="135"/>
      <c r="F24" s="135"/>
      <c r="G24" s="135"/>
      <c r="H24" s="426" t="s">
        <v>140</v>
      </c>
      <c r="I24" s="359"/>
      <c r="J24" s="399"/>
      <c r="K24" s="309"/>
      <c r="L24" s="367"/>
      <c r="M24" s="153" t="s">
        <v>141</v>
      </c>
      <c r="N24" s="358" t="s">
        <v>142</v>
      </c>
      <c r="O24" s="359"/>
      <c r="Q24" s="241" t="s">
        <v>143</v>
      </c>
      <c r="R24" s="243">
        <v>65</v>
      </c>
      <c r="S24" s="241"/>
      <c r="T24" s="241"/>
      <c r="U24" s="241" t="s">
        <v>144</v>
      </c>
      <c r="V24" s="241"/>
      <c r="W24" s="241" t="s">
        <v>145</v>
      </c>
      <c r="X24" s="241"/>
      <c r="Y24" s="241" t="s">
        <v>146</v>
      </c>
      <c r="Z24" s="241" t="s">
        <v>147</v>
      </c>
      <c r="AA24" s="241" t="s">
        <v>148</v>
      </c>
      <c r="AB24" s="241" t="s">
        <v>149</v>
      </c>
      <c r="AC24" s="254">
        <v>0.08</v>
      </c>
      <c r="AD24" s="249"/>
      <c r="AE24" s="241"/>
      <c r="AF24" s="241"/>
    </row>
    <row r="25" spans="1:44" ht="14.25" customHeight="1" thickBot="1">
      <c r="A25" s="154" t="str">
        <f>IF(A27=0,"Indiquer COM",IF(J25=0,"Remplir J25",A23-A27))</f>
        <v>Indiquer COM</v>
      </c>
      <c r="B25" s="155">
        <f>IF(OR(A7="Haubanage urbain",A7="Haubanage rural"),0.75,1)</f>
        <v>1</v>
      </c>
      <c r="C25" s="156" t="str">
        <f>IF(A25="indiquer COM"," ",IF(J25=0," ",A25-B25))</f>
        <v xml:space="preserve"> </v>
      </c>
      <c r="D25" s="157" t="str">
        <f>IF(A25="Indiquer COM"," ",IF(J25=0," ",IF(C25&gt;=0,"OK","Attention")))</f>
        <v xml:space="preserve"> </v>
      </c>
      <c r="E25" s="158"/>
      <c r="F25" s="135"/>
      <c r="G25" s="135"/>
      <c r="H25" s="459"/>
      <c r="I25" s="460"/>
      <c r="J25" s="159">
        <v>1</v>
      </c>
      <c r="K25" s="316">
        <f>IF(J25=1,27,IF(J25=2,28,IF(J25=3,29,IF(J25=4,30,IF(J25=5,31,IF(J25=6,32," "))))))</f>
        <v>27</v>
      </c>
      <c r="L25" s="317"/>
      <c r="M25" s="160" t="s">
        <v>150</v>
      </c>
      <c r="N25" s="161">
        <f>IF(A7=0," ",VLOOKUP(A7,Q5:X13,7,FALSE))</f>
        <v>5</v>
      </c>
      <c r="O25" s="162">
        <f>IF(A7=0," ",VLOOKUP(A7,Q5:X13,8,FALSE))</f>
        <v>4.4000000000000004</v>
      </c>
      <c r="Q25" s="241" t="s">
        <v>151</v>
      </c>
      <c r="R25" s="241" t="s">
        <v>152</v>
      </c>
      <c r="S25" s="241" t="s">
        <v>153</v>
      </c>
      <c r="T25" s="241"/>
      <c r="U25" s="241" t="s">
        <v>63</v>
      </c>
      <c r="V25" s="241"/>
      <c r="W25" s="241" t="s">
        <v>154</v>
      </c>
      <c r="X25" s="241"/>
      <c r="Y25" s="241" t="s">
        <v>155</v>
      </c>
      <c r="Z25" s="241" t="s">
        <v>156</v>
      </c>
      <c r="AA25" s="241" t="s">
        <v>157</v>
      </c>
      <c r="AB25" s="241" t="s">
        <v>158</v>
      </c>
      <c r="AC25" s="254">
        <v>0.09</v>
      </c>
      <c r="AD25" s="241" t="s">
        <v>159</v>
      </c>
      <c r="AE25" s="241"/>
      <c r="AF25" s="241"/>
    </row>
    <row r="26" spans="1:44" ht="14.25" customHeight="1">
      <c r="A26" s="163" t="s">
        <v>160</v>
      </c>
      <c r="B26" s="164" t="s">
        <v>161</v>
      </c>
      <c r="C26" s="94" t="s">
        <v>162</v>
      </c>
      <c r="D26" s="134" t="s">
        <v>81</v>
      </c>
      <c r="E26" s="135"/>
      <c r="F26" s="135"/>
      <c r="G26" s="135"/>
      <c r="H26" s="165" t="s">
        <v>163</v>
      </c>
      <c r="I26" s="133" t="s">
        <v>164</v>
      </c>
      <c r="J26" s="133" t="s">
        <v>162</v>
      </c>
      <c r="K26" s="164" t="s">
        <v>165</v>
      </c>
      <c r="L26" s="166" t="s">
        <v>166</v>
      </c>
      <c r="M26" s="167" t="s">
        <v>167</v>
      </c>
      <c r="N26" s="168" t="s">
        <v>168</v>
      </c>
      <c r="O26" s="169" t="s">
        <v>169</v>
      </c>
      <c r="Q26" s="241" t="s">
        <v>170</v>
      </c>
      <c r="R26" s="241" t="s">
        <v>171</v>
      </c>
      <c r="S26" s="241">
        <v>0</v>
      </c>
      <c r="T26" s="241"/>
      <c r="U26" s="241"/>
      <c r="V26" s="241"/>
      <c r="W26" s="241" t="s">
        <v>172</v>
      </c>
      <c r="X26" s="241"/>
      <c r="Y26" s="241" t="s">
        <v>173</v>
      </c>
      <c r="Z26" s="241" t="s">
        <v>174</v>
      </c>
      <c r="AA26" s="241" t="s">
        <v>175</v>
      </c>
      <c r="AB26" s="241" t="s">
        <v>176</v>
      </c>
      <c r="AC26" s="254">
        <v>0.1</v>
      </c>
      <c r="AD26" s="256" t="s">
        <v>177</v>
      </c>
      <c r="AE26" s="241"/>
      <c r="AF26" s="241"/>
      <c r="AG26" s="273"/>
    </row>
    <row r="27" spans="1:44" ht="12.75" customHeight="1">
      <c r="A27" s="282"/>
      <c r="B27" s="283" t="s">
        <v>178</v>
      </c>
      <c r="C27" s="284" t="s">
        <v>23</v>
      </c>
      <c r="D27" s="285"/>
      <c r="E27" s="170"/>
      <c r="F27" s="171">
        <f t="shared" ref="F27:F32" si="1">SUM(A27*3.2808)</f>
        <v>0</v>
      </c>
      <c r="G27" s="171">
        <f t="shared" ref="G27:G32" si="2">SUM(F27-$F$43)</f>
        <v>-6.5</v>
      </c>
      <c r="H27" s="275" t="str">
        <f t="shared" ref="H27:H32" si="3">IF(A27=0," ",A$11-A27)</f>
        <v xml:space="preserve"> </v>
      </c>
      <c r="I27" s="276">
        <f>IF(H25=0,0,H25-A27)</f>
        <v>0</v>
      </c>
      <c r="J27" s="286"/>
      <c r="K27" s="287"/>
      <c r="L27" s="286"/>
      <c r="M27" s="288"/>
      <c r="N27" s="289"/>
      <c r="O27" s="285"/>
      <c r="Q27" s="241" t="s">
        <v>63</v>
      </c>
      <c r="R27" s="241" t="s">
        <v>179</v>
      </c>
      <c r="S27" s="241">
        <v>1</v>
      </c>
      <c r="T27" s="241"/>
      <c r="U27" s="241"/>
      <c r="V27" s="241"/>
      <c r="W27" s="241" t="s">
        <v>180</v>
      </c>
      <c r="X27" s="241"/>
      <c r="Y27" s="241" t="s">
        <v>181</v>
      </c>
      <c r="Z27" s="241" t="s">
        <v>182</v>
      </c>
      <c r="AA27" s="241" t="s">
        <v>183</v>
      </c>
      <c r="AB27" s="241" t="s">
        <v>184</v>
      </c>
      <c r="AC27" s="254">
        <v>0.11</v>
      </c>
      <c r="AD27" s="257" t="s">
        <v>185</v>
      </c>
      <c r="AE27" s="241"/>
      <c r="AF27" s="241"/>
      <c r="AG27" s="274" t="str">
        <f t="shared" ref="AG27:AG32" si="4">IF(AND(A27&lt;&gt;"",B27=""),"X","")</f>
        <v/>
      </c>
      <c r="AH27" s="463"/>
      <c r="AI27" s="309"/>
      <c r="AJ27" s="309"/>
      <c r="AK27" s="309"/>
    </row>
    <row r="28" spans="1:44" ht="13.5" customHeight="1">
      <c r="A28" s="279"/>
      <c r="B28" s="280"/>
      <c r="C28" s="219"/>
      <c r="D28" s="205"/>
      <c r="E28" s="170"/>
      <c r="F28" s="171">
        <f t="shared" si="1"/>
        <v>0</v>
      </c>
      <c r="G28" s="171">
        <f t="shared" si="2"/>
        <v>-6.5</v>
      </c>
      <c r="H28" s="275" t="str">
        <f t="shared" si="3"/>
        <v xml:space="preserve"> </v>
      </c>
      <c r="I28" s="276" t="str">
        <f>IF(A28=0," ",A27-A28)</f>
        <v xml:space="preserve"> </v>
      </c>
      <c r="J28" s="204"/>
      <c r="K28" s="204"/>
      <c r="L28" s="204"/>
      <c r="M28" s="223"/>
      <c r="N28" s="224"/>
      <c r="O28" s="205"/>
      <c r="Q28" s="241"/>
      <c r="R28" s="241" t="s">
        <v>186</v>
      </c>
      <c r="S28" s="241">
        <v>2</v>
      </c>
      <c r="T28" s="241"/>
      <c r="U28" s="241"/>
      <c r="V28" s="241"/>
      <c r="W28" s="241" t="s">
        <v>63</v>
      </c>
      <c r="X28" s="241"/>
      <c r="Y28" s="241"/>
      <c r="Z28" s="241" t="s">
        <v>187</v>
      </c>
      <c r="AA28" s="241" t="s">
        <v>188</v>
      </c>
      <c r="AB28" s="241" t="s">
        <v>189</v>
      </c>
      <c r="AC28" s="254">
        <v>0.12</v>
      </c>
      <c r="AD28" s="258">
        <v>2.55833333333333</v>
      </c>
      <c r="AE28" s="241"/>
      <c r="AF28" s="241"/>
      <c r="AG28" s="274" t="str">
        <f t="shared" si="4"/>
        <v/>
      </c>
      <c r="AH28" s="309"/>
      <c r="AI28" s="309"/>
      <c r="AJ28" s="309"/>
      <c r="AK28" s="309"/>
    </row>
    <row r="29" spans="1:44" ht="14.25" customHeight="1">
      <c r="A29" s="279"/>
      <c r="B29" s="280"/>
      <c r="C29" s="219"/>
      <c r="D29" s="205"/>
      <c r="E29" s="135"/>
      <c r="F29" s="171">
        <f t="shared" si="1"/>
        <v>0</v>
      </c>
      <c r="G29" s="171">
        <f t="shared" si="2"/>
        <v>-6.5</v>
      </c>
      <c r="H29" s="275" t="str">
        <f t="shared" si="3"/>
        <v xml:space="preserve"> </v>
      </c>
      <c r="I29" s="276" t="str">
        <f>IF(A29=0," ",A28-A29)</f>
        <v xml:space="preserve"> </v>
      </c>
      <c r="J29" s="204"/>
      <c r="K29" s="204"/>
      <c r="L29" s="204"/>
      <c r="M29" s="223"/>
      <c r="N29" s="224"/>
      <c r="O29" s="205"/>
      <c r="Q29" s="241"/>
      <c r="R29" s="241" t="s">
        <v>190</v>
      </c>
      <c r="S29" s="241">
        <v>3</v>
      </c>
      <c r="T29" s="241" t="s">
        <v>191</v>
      </c>
      <c r="U29" s="241" t="s">
        <v>192</v>
      </c>
      <c r="V29" s="241" t="s">
        <v>193</v>
      </c>
      <c r="W29" s="241" t="s">
        <v>194</v>
      </c>
      <c r="X29" s="241" t="s">
        <v>195</v>
      </c>
      <c r="Y29" s="241"/>
      <c r="Z29" s="241" t="s">
        <v>196</v>
      </c>
      <c r="AA29" s="241"/>
      <c r="AB29" s="241" t="s">
        <v>197</v>
      </c>
      <c r="AC29" s="254">
        <v>0.13</v>
      </c>
      <c r="AD29" s="259">
        <v>2.7</v>
      </c>
      <c r="AE29" s="241"/>
      <c r="AF29" s="241"/>
      <c r="AG29" s="274" t="str">
        <f t="shared" si="4"/>
        <v/>
      </c>
      <c r="AH29" s="309"/>
      <c r="AI29" s="309"/>
      <c r="AJ29" s="309"/>
      <c r="AK29" s="309"/>
    </row>
    <row r="30" spans="1:44">
      <c r="A30" s="279"/>
      <c r="B30" s="280"/>
      <c r="C30" s="219"/>
      <c r="D30" s="205"/>
      <c r="E30" s="135"/>
      <c r="F30" s="171">
        <f t="shared" si="1"/>
        <v>0</v>
      </c>
      <c r="G30" s="171">
        <f t="shared" si="2"/>
        <v>-6.5</v>
      </c>
      <c r="H30" s="275" t="str">
        <f t="shared" si="3"/>
        <v xml:space="preserve"> </v>
      </c>
      <c r="I30" s="276" t="str">
        <f>IF(A30=0," ",A29-A30)</f>
        <v xml:space="preserve"> </v>
      </c>
      <c r="J30" s="204"/>
      <c r="K30" s="204"/>
      <c r="L30" s="204"/>
      <c r="M30" s="223"/>
      <c r="N30" s="224"/>
      <c r="O30" s="205"/>
      <c r="Q30" s="241" t="s">
        <v>104</v>
      </c>
      <c r="R30" s="241" t="s">
        <v>198</v>
      </c>
      <c r="S30" s="241"/>
      <c r="T30" s="241">
        <v>1</v>
      </c>
      <c r="U30" s="241">
        <v>0</v>
      </c>
      <c r="V30" s="241">
        <v>0</v>
      </c>
      <c r="W30" s="241" t="s">
        <v>90</v>
      </c>
      <c r="X30" s="241" t="s">
        <v>199</v>
      </c>
      <c r="Y30" s="241"/>
      <c r="Z30" s="241" t="s">
        <v>200</v>
      </c>
      <c r="AA30" s="241"/>
      <c r="AB30" s="241" t="s">
        <v>201</v>
      </c>
      <c r="AC30" s="254">
        <v>0.14000000000000001</v>
      </c>
      <c r="AD30" s="258">
        <v>2.8</v>
      </c>
      <c r="AE30" s="241"/>
      <c r="AF30" s="241"/>
      <c r="AG30" s="274" t="str">
        <f t="shared" si="4"/>
        <v/>
      </c>
      <c r="AH30" s="309"/>
      <c r="AI30" s="309"/>
      <c r="AJ30" s="309"/>
      <c r="AK30" s="309"/>
    </row>
    <row r="31" spans="1:44" ht="14.25" customHeight="1">
      <c r="A31" s="279"/>
      <c r="B31" s="280"/>
      <c r="C31" s="219"/>
      <c r="D31" s="205"/>
      <c r="E31" s="135"/>
      <c r="F31" s="171">
        <f t="shared" si="1"/>
        <v>0</v>
      </c>
      <c r="G31" s="171">
        <f t="shared" si="2"/>
        <v>-6.5</v>
      </c>
      <c r="H31" s="275" t="str">
        <f t="shared" si="3"/>
        <v xml:space="preserve"> </v>
      </c>
      <c r="I31" s="276" t="str">
        <f>IF(A31=0," ",A30-A31)</f>
        <v xml:space="preserve"> </v>
      </c>
      <c r="J31" s="204"/>
      <c r="K31" s="204"/>
      <c r="L31" s="204"/>
      <c r="M31" s="223"/>
      <c r="N31" s="224"/>
      <c r="O31" s="205"/>
      <c r="Q31" s="241" t="s">
        <v>202</v>
      </c>
      <c r="R31" s="251" t="s">
        <v>203</v>
      </c>
      <c r="S31" s="241" t="s">
        <v>204</v>
      </c>
      <c r="T31" s="241">
        <v>2</v>
      </c>
      <c r="U31" s="241">
        <v>1</v>
      </c>
      <c r="V31" s="241">
        <v>1</v>
      </c>
      <c r="W31" s="241"/>
      <c r="X31" s="241" t="s">
        <v>205</v>
      </c>
      <c r="Y31" s="241"/>
      <c r="Z31" s="241" t="s">
        <v>206</v>
      </c>
      <c r="AA31" s="241"/>
      <c r="AB31" s="241" t="s">
        <v>207</v>
      </c>
      <c r="AC31" s="254">
        <v>0.15</v>
      </c>
      <c r="AD31" s="258">
        <v>2.9</v>
      </c>
      <c r="AE31" s="241"/>
      <c r="AF31" s="241"/>
      <c r="AG31" s="274" t="str">
        <f t="shared" si="4"/>
        <v/>
      </c>
      <c r="AH31" s="309"/>
      <c r="AI31" s="309"/>
      <c r="AJ31" s="309"/>
      <c r="AK31" s="309"/>
    </row>
    <row r="32" spans="1:44" ht="13.5" customHeight="1" thickBot="1">
      <c r="A32" s="281"/>
      <c r="B32" s="280"/>
      <c r="C32" s="220"/>
      <c r="D32" s="221"/>
      <c r="E32" s="135"/>
      <c r="F32" s="171">
        <f t="shared" si="1"/>
        <v>0</v>
      </c>
      <c r="G32" s="171">
        <f t="shared" si="2"/>
        <v>-6.5</v>
      </c>
      <c r="H32" s="275" t="str">
        <f t="shared" si="3"/>
        <v xml:space="preserve"> </v>
      </c>
      <c r="I32" s="276" t="str">
        <f>IF(A32=0," ",A31-A32)</f>
        <v xml:space="preserve"> </v>
      </c>
      <c r="J32" s="225"/>
      <c r="K32" s="225"/>
      <c r="L32" s="225"/>
      <c r="M32" s="223"/>
      <c r="N32" s="224"/>
      <c r="O32" s="221"/>
      <c r="Q32" s="241" t="s">
        <v>208</v>
      </c>
      <c r="R32" s="241" t="s">
        <v>90</v>
      </c>
      <c r="S32" s="241">
        <v>0</v>
      </c>
      <c r="T32" s="241">
        <v>3</v>
      </c>
      <c r="U32" s="241">
        <v>2</v>
      </c>
      <c r="V32" s="241">
        <v>2</v>
      </c>
      <c r="W32" s="241"/>
      <c r="X32" s="241" t="s">
        <v>63</v>
      </c>
      <c r="Y32" s="241"/>
      <c r="Z32" s="241" t="s">
        <v>209</v>
      </c>
      <c r="AA32" s="241"/>
      <c r="AB32" s="241" t="s">
        <v>210</v>
      </c>
      <c r="AC32" s="254">
        <v>0.16</v>
      </c>
      <c r="AD32" s="258">
        <v>3</v>
      </c>
      <c r="AE32" s="241"/>
      <c r="AF32" s="241"/>
      <c r="AG32" s="274" t="str">
        <f t="shared" si="4"/>
        <v/>
      </c>
      <c r="AH32" s="309"/>
      <c r="AI32" s="309"/>
      <c r="AJ32" s="309"/>
      <c r="AK32" s="309"/>
    </row>
    <row r="33" spans="1:37" ht="13.5" customHeight="1" thickBot="1">
      <c r="A33" s="334" t="s">
        <v>211</v>
      </c>
      <c r="B33" s="335"/>
      <c r="C33" s="227"/>
      <c r="D33" s="228"/>
      <c r="E33" s="172"/>
      <c r="F33" s="135"/>
      <c r="G33" s="135"/>
      <c r="H33" s="315" t="s">
        <v>212</v>
      </c>
      <c r="I33" s="377" t="s">
        <v>213</v>
      </c>
      <c r="J33" s="337"/>
      <c r="K33" s="337"/>
      <c r="L33" s="337"/>
      <c r="M33" s="337"/>
      <c r="N33" s="337"/>
      <c r="O33" s="345"/>
      <c r="Q33" s="241" t="s">
        <v>214</v>
      </c>
      <c r="R33" s="241"/>
      <c r="S33" s="241">
        <v>1</v>
      </c>
      <c r="T33" s="241">
        <v>4</v>
      </c>
      <c r="U33" s="241">
        <v>3</v>
      </c>
      <c r="V33" s="241">
        <v>3</v>
      </c>
      <c r="W33" s="241"/>
      <c r="X33" s="241" t="s">
        <v>90</v>
      </c>
      <c r="Y33" s="241"/>
      <c r="Z33" s="241" t="s">
        <v>215</v>
      </c>
      <c r="AA33" s="241"/>
      <c r="AB33" s="241" t="s">
        <v>216</v>
      </c>
      <c r="AC33" s="254">
        <v>0.17</v>
      </c>
      <c r="AD33" s="258">
        <v>3.1</v>
      </c>
      <c r="AE33" s="241"/>
      <c r="AF33" s="241"/>
      <c r="AH33" s="309"/>
      <c r="AI33" s="309"/>
      <c r="AJ33" s="309"/>
      <c r="AK33" s="309"/>
    </row>
    <row r="34" spans="1:37" ht="12.75" customHeight="1">
      <c r="A34" s="471" t="s">
        <v>217</v>
      </c>
      <c r="B34" s="337"/>
      <c r="C34" s="337"/>
      <c r="D34" s="338"/>
      <c r="E34" s="172"/>
      <c r="F34" s="135"/>
      <c r="G34" s="135"/>
      <c r="H34" s="309"/>
      <c r="I34" s="378"/>
      <c r="J34" s="379"/>
      <c r="K34" s="379"/>
      <c r="L34" s="379"/>
      <c r="M34" s="379"/>
      <c r="N34" s="379"/>
      <c r="O34" s="380"/>
      <c r="Q34" s="241"/>
      <c r="R34" s="241"/>
      <c r="S34" s="241">
        <v>2</v>
      </c>
      <c r="T34" s="241">
        <v>5</v>
      </c>
      <c r="U34" s="241">
        <v>4</v>
      </c>
      <c r="V34" s="241">
        <v>4</v>
      </c>
      <c r="W34" s="241"/>
      <c r="X34" s="241"/>
      <c r="Y34" s="241"/>
      <c r="Z34" s="241" t="s">
        <v>218</v>
      </c>
      <c r="AA34" s="241"/>
      <c r="AB34" s="241">
        <v>1</v>
      </c>
      <c r="AC34" s="254">
        <v>0.18</v>
      </c>
      <c r="AD34" s="258">
        <v>3.2</v>
      </c>
      <c r="AE34" s="241"/>
      <c r="AF34" s="241"/>
      <c r="AH34" s="309"/>
      <c r="AI34" s="309"/>
      <c r="AJ34" s="309"/>
      <c r="AK34" s="309"/>
    </row>
    <row r="35" spans="1:37" ht="12.75" customHeight="1">
      <c r="A35" s="378"/>
      <c r="B35" s="379"/>
      <c r="C35" s="379"/>
      <c r="D35" s="450"/>
      <c r="E35" s="172"/>
      <c r="F35" s="135"/>
      <c r="G35" s="135"/>
      <c r="H35" s="309"/>
      <c r="I35" s="451" t="s">
        <v>169</v>
      </c>
      <c r="J35" s="304"/>
      <c r="K35" s="173">
        <v>1</v>
      </c>
      <c r="L35" s="327">
        <v>2</v>
      </c>
      <c r="M35" s="304"/>
      <c r="N35" s="173">
        <v>3</v>
      </c>
      <c r="O35" s="174">
        <v>4</v>
      </c>
      <c r="Q35" s="241"/>
      <c r="R35" s="241"/>
      <c r="S35" s="241">
        <v>3</v>
      </c>
      <c r="T35" s="241">
        <v>6</v>
      </c>
      <c r="U35" s="241"/>
      <c r="V35" s="241"/>
      <c r="W35" s="241"/>
      <c r="X35" s="241"/>
      <c r="Y35" s="241"/>
      <c r="Z35" s="241"/>
      <c r="AA35" s="241"/>
      <c r="AB35" s="241">
        <v>2</v>
      </c>
      <c r="AC35" s="254">
        <v>0.19</v>
      </c>
      <c r="AD35" s="258">
        <v>3.4</v>
      </c>
      <c r="AE35" s="241"/>
      <c r="AF35" s="241"/>
    </row>
    <row r="36" spans="1:37" ht="12.75" customHeight="1">
      <c r="A36" s="408" t="s">
        <v>219</v>
      </c>
      <c r="B36" s="304"/>
      <c r="C36" s="138" t="s">
        <v>27</v>
      </c>
      <c r="D36" s="175" t="s">
        <v>220</v>
      </c>
      <c r="E36" s="308"/>
      <c r="F36" s="135"/>
      <c r="G36" s="135"/>
      <c r="H36" s="309"/>
      <c r="I36" s="303" t="s">
        <v>221</v>
      </c>
      <c r="J36" s="304"/>
      <c r="K36" s="204"/>
      <c r="L36" s="326"/>
      <c r="M36" s="307"/>
      <c r="N36" s="204"/>
      <c r="O36" s="205"/>
      <c r="Q36" s="241"/>
      <c r="R36" s="241"/>
      <c r="S36" s="241">
        <v>4</v>
      </c>
      <c r="T36" s="241"/>
      <c r="U36" s="241"/>
      <c r="V36" s="241"/>
      <c r="W36" s="241"/>
      <c r="X36" s="241"/>
      <c r="Y36" s="241"/>
      <c r="Z36" s="241"/>
      <c r="AA36" s="241"/>
      <c r="AB36" s="241">
        <v>3</v>
      </c>
      <c r="AC36" s="254">
        <v>0.2</v>
      </c>
      <c r="AD36" s="258">
        <v>3.5</v>
      </c>
      <c r="AE36" s="241"/>
      <c r="AF36" s="241"/>
    </row>
    <row r="37" spans="1:37" ht="12.75" customHeight="1">
      <c r="A37" s="365" t="s">
        <v>222</v>
      </c>
      <c r="B37" s="304"/>
      <c r="C37" s="239" t="s">
        <v>27</v>
      </c>
      <c r="D37" s="176" t="s">
        <v>223</v>
      </c>
      <c r="E37" s="309"/>
      <c r="F37" s="135"/>
      <c r="G37" s="135"/>
      <c r="H37" s="309"/>
      <c r="I37" s="439" t="s">
        <v>224</v>
      </c>
      <c r="J37" s="304"/>
      <c r="K37" s="204"/>
      <c r="L37" s="326"/>
      <c r="M37" s="307"/>
      <c r="N37" s="204"/>
      <c r="O37" s="205"/>
      <c r="Q37" s="241"/>
      <c r="R37" s="241"/>
      <c r="S37" s="241">
        <v>5</v>
      </c>
      <c r="T37" s="241"/>
      <c r="U37" s="241"/>
      <c r="V37" s="241"/>
      <c r="W37" s="241"/>
      <c r="X37" s="241"/>
      <c r="Y37" s="241"/>
      <c r="Z37" s="241"/>
      <c r="AA37" s="241"/>
      <c r="AB37" s="241">
        <v>4</v>
      </c>
      <c r="AC37" s="254">
        <v>0.21</v>
      </c>
      <c r="AD37" s="258">
        <v>3.6</v>
      </c>
      <c r="AE37" s="241"/>
      <c r="AF37" s="241"/>
    </row>
    <row r="38" spans="1:37" ht="12.75" customHeight="1">
      <c r="A38" s="365" t="s">
        <v>225</v>
      </c>
      <c r="B38" s="304"/>
      <c r="C38" s="138" t="s">
        <v>27</v>
      </c>
      <c r="D38" s="176" t="s">
        <v>223</v>
      </c>
      <c r="E38" s="309"/>
      <c r="F38" s="135"/>
      <c r="G38" s="135"/>
      <c r="H38" s="309"/>
      <c r="I38" s="303" t="s">
        <v>83</v>
      </c>
      <c r="J38" s="304"/>
      <c r="K38" s="218"/>
      <c r="L38" s="369"/>
      <c r="M38" s="307"/>
      <c r="N38" s="222"/>
      <c r="O38" s="229"/>
      <c r="Q38" s="241" t="s">
        <v>116</v>
      </c>
      <c r="R38" s="241"/>
      <c r="S38" s="241">
        <v>6</v>
      </c>
      <c r="T38" s="241" t="s">
        <v>226</v>
      </c>
      <c r="U38" s="241" t="s">
        <v>227</v>
      </c>
      <c r="V38" s="241">
        <v>25</v>
      </c>
      <c r="W38" s="260">
        <v>0.25</v>
      </c>
      <c r="X38" s="260">
        <v>0.5</v>
      </c>
      <c r="Y38" s="241" t="s">
        <v>228</v>
      </c>
      <c r="Z38" s="241" t="s">
        <v>229</v>
      </c>
      <c r="AA38" s="241"/>
      <c r="AB38" s="241" t="s">
        <v>230</v>
      </c>
      <c r="AC38" s="254">
        <v>0.22</v>
      </c>
      <c r="AD38" s="258">
        <v>3.7178571428571399</v>
      </c>
      <c r="AE38" s="241"/>
      <c r="AF38" s="241"/>
    </row>
    <row r="39" spans="1:37" ht="12.75" customHeight="1">
      <c r="A39" s="365" t="s">
        <v>231</v>
      </c>
      <c r="B39" s="304"/>
      <c r="C39" s="177" t="s">
        <v>27</v>
      </c>
      <c r="D39" s="178" t="s">
        <v>223</v>
      </c>
      <c r="E39" s="309"/>
      <c r="F39" s="135"/>
      <c r="G39" s="135"/>
      <c r="H39" s="309"/>
      <c r="I39" s="303" t="s">
        <v>232</v>
      </c>
      <c r="J39" s="304"/>
      <c r="K39" s="230"/>
      <c r="L39" s="361"/>
      <c r="M39" s="307"/>
      <c r="N39" s="230"/>
      <c r="O39" s="231"/>
      <c r="Q39" s="241" t="s">
        <v>233</v>
      </c>
      <c r="R39" s="241" t="s">
        <v>24</v>
      </c>
      <c r="S39" s="241">
        <v>7</v>
      </c>
      <c r="T39" s="241" t="s">
        <v>131</v>
      </c>
      <c r="U39" s="241" t="s">
        <v>234</v>
      </c>
      <c r="V39" s="241">
        <v>50</v>
      </c>
      <c r="W39" s="260">
        <v>0.3125</v>
      </c>
      <c r="X39" s="260">
        <v>0.75</v>
      </c>
      <c r="Y39" s="241" t="s">
        <v>235</v>
      </c>
      <c r="Z39" s="241" t="s">
        <v>236</v>
      </c>
      <c r="AA39" s="241"/>
      <c r="AB39" s="241" t="s">
        <v>27</v>
      </c>
      <c r="AC39" s="254">
        <v>0.23</v>
      </c>
      <c r="AD39" s="258">
        <v>3.8357142857142899</v>
      </c>
      <c r="AE39" s="241"/>
      <c r="AF39" s="241"/>
    </row>
    <row r="40" spans="1:37" ht="12.75" customHeight="1">
      <c r="A40" s="365" t="s">
        <v>237</v>
      </c>
      <c r="B40" s="304"/>
      <c r="C40" s="177" t="s">
        <v>27</v>
      </c>
      <c r="D40" s="178" t="s">
        <v>223</v>
      </c>
      <c r="E40" s="309"/>
      <c r="F40" s="135"/>
      <c r="G40" s="135"/>
      <c r="H40" s="309"/>
      <c r="I40" s="303" t="s">
        <v>238</v>
      </c>
      <c r="J40" s="304"/>
      <c r="K40" s="230"/>
      <c r="L40" s="361"/>
      <c r="M40" s="307"/>
      <c r="N40" s="230"/>
      <c r="O40" s="231"/>
      <c r="Q40" s="241"/>
      <c r="R40" s="241" t="s">
        <v>23</v>
      </c>
      <c r="S40" s="241"/>
      <c r="T40" s="241" t="s">
        <v>239</v>
      </c>
      <c r="U40" s="241" t="s">
        <v>240</v>
      </c>
      <c r="V40" s="241">
        <v>75</v>
      </c>
      <c r="W40" s="260">
        <v>0.4375</v>
      </c>
      <c r="X40" s="260">
        <v>1</v>
      </c>
      <c r="Y40" s="241" t="s">
        <v>241</v>
      </c>
      <c r="Z40" s="241" t="s">
        <v>242</v>
      </c>
      <c r="AA40" s="241" t="s">
        <v>243</v>
      </c>
      <c r="AB40" s="251" t="s">
        <v>35</v>
      </c>
      <c r="AC40" s="254">
        <v>0.24</v>
      </c>
      <c r="AD40" s="258">
        <v>3.9535714285714301</v>
      </c>
      <c r="AE40" s="241"/>
      <c r="AF40" s="241"/>
    </row>
    <row r="41" spans="1:37" ht="12" customHeight="1">
      <c r="A41" s="365" t="s">
        <v>244</v>
      </c>
      <c r="B41" s="304"/>
      <c r="C41" s="177" t="s">
        <v>245</v>
      </c>
      <c r="D41" s="178" t="s">
        <v>223</v>
      </c>
      <c r="E41" s="309"/>
      <c r="F41" s="135"/>
      <c r="G41" s="135"/>
      <c r="H41" s="309"/>
      <c r="I41" s="303" t="s">
        <v>246</v>
      </c>
      <c r="J41" s="304"/>
      <c r="K41" s="230"/>
      <c r="L41" s="361"/>
      <c r="M41" s="307"/>
      <c r="N41" s="230"/>
      <c r="O41" s="231"/>
      <c r="Q41" s="261" t="s">
        <v>247</v>
      </c>
      <c r="R41" s="241" t="s">
        <v>248</v>
      </c>
      <c r="S41" s="241"/>
      <c r="T41" s="241" t="s">
        <v>249</v>
      </c>
      <c r="U41" s="241" t="s">
        <v>250</v>
      </c>
      <c r="V41" s="241">
        <v>100</v>
      </c>
      <c r="W41" s="260">
        <v>0.5</v>
      </c>
      <c r="X41" s="260">
        <v>1.25</v>
      </c>
      <c r="Y41" s="241" t="s">
        <v>251</v>
      </c>
      <c r="Z41" s="241" t="s">
        <v>252</v>
      </c>
      <c r="AA41" s="241" t="s">
        <v>253</v>
      </c>
      <c r="AB41" s="251" t="s">
        <v>189</v>
      </c>
      <c r="AC41" s="254">
        <v>0.25</v>
      </c>
      <c r="AD41" s="258">
        <v>4.0714285714285703</v>
      </c>
      <c r="AE41" s="241"/>
      <c r="AF41" s="241"/>
    </row>
    <row r="42" spans="1:37" ht="12.75" customHeight="1">
      <c r="A42" s="415" t="s">
        <v>254</v>
      </c>
      <c r="B42" s="304"/>
      <c r="C42" s="179" t="s">
        <v>27</v>
      </c>
      <c r="D42" s="290" t="s">
        <v>255</v>
      </c>
      <c r="E42" s="309"/>
      <c r="F42" s="135"/>
      <c r="G42" s="135"/>
      <c r="H42" s="309"/>
      <c r="I42" s="374" t="s">
        <v>256</v>
      </c>
      <c r="J42" s="304"/>
      <c r="K42" s="230"/>
      <c r="L42" s="361"/>
      <c r="M42" s="307"/>
      <c r="N42" s="230"/>
      <c r="O42" s="231"/>
      <c r="Q42" s="261" t="s">
        <v>257</v>
      </c>
      <c r="R42" s="241" t="s">
        <v>258</v>
      </c>
      <c r="S42" s="241"/>
      <c r="T42" s="241" t="s">
        <v>86</v>
      </c>
      <c r="U42" s="241" t="s">
        <v>259</v>
      </c>
      <c r="V42" s="241"/>
      <c r="W42" s="262" t="s">
        <v>260</v>
      </c>
      <c r="X42" s="260"/>
      <c r="Y42" s="241" t="s">
        <v>261</v>
      </c>
      <c r="Z42" s="241" t="s">
        <v>262</v>
      </c>
      <c r="AA42" s="241" t="s">
        <v>263</v>
      </c>
      <c r="AB42" s="251" t="s">
        <v>264</v>
      </c>
      <c r="AC42" s="254">
        <v>0.26</v>
      </c>
      <c r="AD42" s="258">
        <v>4.1892857142857096</v>
      </c>
      <c r="AE42" s="241"/>
      <c r="AF42" s="241"/>
    </row>
    <row r="43" spans="1:37" ht="12.75" customHeight="1" thickBot="1">
      <c r="A43" s="395" t="s">
        <v>265</v>
      </c>
      <c r="B43" s="396"/>
      <c r="C43" s="180" t="s">
        <v>27</v>
      </c>
      <c r="D43" s="290" t="s">
        <v>255</v>
      </c>
      <c r="E43" s="309"/>
      <c r="F43" s="135">
        <f>SUM(F13/10+2)</f>
        <v>6.5</v>
      </c>
      <c r="G43" s="135"/>
      <c r="H43" s="309"/>
      <c r="I43" s="303" t="s">
        <v>266</v>
      </c>
      <c r="J43" s="304"/>
      <c r="K43" s="222"/>
      <c r="L43" s="372"/>
      <c r="M43" s="307"/>
      <c r="N43" s="222"/>
      <c r="O43" s="229"/>
      <c r="Q43" s="261" t="s">
        <v>267</v>
      </c>
      <c r="R43" s="241" t="s">
        <v>268</v>
      </c>
      <c r="S43" s="241"/>
      <c r="T43" s="241" t="s">
        <v>269</v>
      </c>
      <c r="U43" s="241" t="s">
        <v>270</v>
      </c>
      <c r="V43" s="241"/>
      <c r="W43" s="262" t="s">
        <v>271</v>
      </c>
      <c r="X43" s="241"/>
      <c r="Y43" s="241" t="s">
        <v>272</v>
      </c>
      <c r="Z43" s="241" t="s">
        <v>273</v>
      </c>
      <c r="AA43" s="241" t="s">
        <v>274</v>
      </c>
      <c r="AB43" s="263" t="s">
        <v>275</v>
      </c>
      <c r="AC43" s="254">
        <v>0.27</v>
      </c>
      <c r="AD43" s="258">
        <v>4.3071428571428596</v>
      </c>
      <c r="AE43" s="241"/>
      <c r="AF43" s="241"/>
    </row>
    <row r="44" spans="1:37" ht="12.75" customHeight="1">
      <c r="A44" s="406" t="s">
        <v>276</v>
      </c>
      <c r="B44" s="407"/>
      <c r="C44" s="407"/>
      <c r="D44" s="359"/>
      <c r="E44" s="309"/>
      <c r="F44" s="181"/>
      <c r="G44" s="181"/>
      <c r="H44" s="309"/>
      <c r="I44" s="303" t="s">
        <v>277</v>
      </c>
      <c r="J44" s="304"/>
      <c r="K44" s="222"/>
      <c r="L44" s="372"/>
      <c r="M44" s="307"/>
      <c r="N44" s="222"/>
      <c r="O44" s="229"/>
      <c r="Q44" s="241"/>
      <c r="R44" s="241" t="s">
        <v>278</v>
      </c>
      <c r="S44" s="241" t="s">
        <v>279</v>
      </c>
      <c r="T44" s="241" t="s">
        <v>280</v>
      </c>
      <c r="U44" s="241" t="s">
        <v>281</v>
      </c>
      <c r="V44" s="241"/>
      <c r="W44" s="241" t="s">
        <v>282</v>
      </c>
      <c r="X44" s="241"/>
      <c r="Y44" s="241" t="s">
        <v>63</v>
      </c>
      <c r="Z44" s="241" t="s">
        <v>283</v>
      </c>
      <c r="AA44" s="241"/>
      <c r="AB44" s="251" t="s">
        <v>284</v>
      </c>
      <c r="AC44" s="254">
        <v>0.28000000000000003</v>
      </c>
      <c r="AD44" s="258">
        <v>4.4249999999999998</v>
      </c>
      <c r="AE44" s="241" t="s">
        <v>285</v>
      </c>
      <c r="AF44" s="241"/>
    </row>
    <row r="45" spans="1:37" ht="15" customHeight="1">
      <c r="A45" s="419" t="s">
        <v>286</v>
      </c>
      <c r="B45" s="304"/>
      <c r="C45" s="240" t="str">
        <f>IF(B3="Équipement","Oui","Non")</f>
        <v>Non</v>
      </c>
      <c r="D45" s="175" t="s">
        <v>220</v>
      </c>
      <c r="E45" s="309"/>
      <c r="F45" s="181"/>
      <c r="G45" s="181"/>
      <c r="H45" s="309"/>
      <c r="I45" s="325" t="s">
        <v>287</v>
      </c>
      <c r="J45" s="304"/>
      <c r="K45" s="222"/>
      <c r="L45" s="369"/>
      <c r="M45" s="307"/>
      <c r="N45" s="222"/>
      <c r="O45" s="229"/>
      <c r="Q45" s="264" t="str">
        <f t="shared" ref="Q45:Q54" si="5">Q5</f>
        <v>Résid./Indus. léger Avant-lot</v>
      </c>
      <c r="R45" s="241">
        <v>1</v>
      </c>
      <c r="S45" s="241" t="s">
        <v>288</v>
      </c>
      <c r="T45" s="241" t="s">
        <v>289</v>
      </c>
      <c r="U45" s="241" t="s">
        <v>290</v>
      </c>
      <c r="V45" s="241"/>
      <c r="W45" s="241" t="s">
        <v>291</v>
      </c>
      <c r="X45" s="241"/>
      <c r="Y45" s="241" t="s">
        <v>230</v>
      </c>
      <c r="Z45" s="241" t="s">
        <v>292</v>
      </c>
      <c r="AA45" s="241"/>
      <c r="AB45" s="251" t="s">
        <v>293</v>
      </c>
      <c r="AC45" s="254">
        <v>0.28999999999999998</v>
      </c>
      <c r="AD45" s="258">
        <v>4.54285714285714</v>
      </c>
      <c r="AE45" s="241" t="s">
        <v>294</v>
      </c>
      <c r="AF45" s="241"/>
    </row>
    <row r="46" spans="1:37" ht="15.75" customHeight="1">
      <c r="A46" s="439" t="s">
        <v>295</v>
      </c>
      <c r="B46" s="304"/>
      <c r="C46" s="182" t="s">
        <v>27</v>
      </c>
      <c r="D46" s="183" t="s">
        <v>296</v>
      </c>
      <c r="E46" s="309"/>
      <c r="F46" s="181"/>
      <c r="G46" s="181"/>
      <c r="H46" s="309"/>
      <c r="I46" s="341" t="s">
        <v>297</v>
      </c>
      <c r="J46" s="304"/>
      <c r="K46" s="222"/>
      <c r="L46" s="372"/>
      <c r="M46" s="307"/>
      <c r="N46" s="222"/>
      <c r="O46" s="229"/>
      <c r="Q46" s="264" t="str">
        <f t="shared" si="5"/>
        <v>Résid./Indus. léger Arrière-lot</v>
      </c>
      <c r="R46" s="241">
        <v>2</v>
      </c>
      <c r="S46" s="241" t="s">
        <v>298</v>
      </c>
      <c r="T46" s="241"/>
      <c r="U46" s="241" t="s">
        <v>299</v>
      </c>
      <c r="V46" s="241"/>
      <c r="W46" s="241" t="s">
        <v>300</v>
      </c>
      <c r="X46" s="241"/>
      <c r="Y46" s="241"/>
      <c r="Z46" s="241" t="s">
        <v>301</v>
      </c>
      <c r="AA46" s="241"/>
      <c r="AB46" s="265" t="s">
        <v>302</v>
      </c>
      <c r="AC46" s="254">
        <v>0.3</v>
      </c>
      <c r="AD46" s="258">
        <v>4.66071428571429</v>
      </c>
      <c r="AE46" s="241"/>
      <c r="AF46" s="241"/>
      <c r="AG46" s="238"/>
    </row>
    <row r="47" spans="1:37" ht="12.75" customHeight="1">
      <c r="A47" s="341" t="s">
        <v>303</v>
      </c>
      <c r="B47" s="304"/>
      <c r="C47" s="182" t="s">
        <v>27</v>
      </c>
      <c r="D47" s="183" t="s">
        <v>296</v>
      </c>
      <c r="E47" s="309"/>
      <c r="F47" s="181"/>
      <c r="G47" s="181"/>
      <c r="H47" s="309"/>
      <c r="I47" s="341" t="s">
        <v>304</v>
      </c>
      <c r="J47" s="304"/>
      <c r="K47" s="204"/>
      <c r="L47" s="326"/>
      <c r="M47" s="307"/>
      <c r="N47" s="204"/>
      <c r="O47" s="205"/>
      <c r="Q47" s="264" t="str">
        <f t="shared" si="5"/>
        <v>Industriel Lourd</v>
      </c>
      <c r="R47" s="241">
        <v>3</v>
      </c>
      <c r="S47" s="241" t="s">
        <v>305</v>
      </c>
      <c r="T47" s="241"/>
      <c r="U47" s="241" t="s">
        <v>306</v>
      </c>
      <c r="V47" s="241"/>
      <c r="W47" s="241" t="s">
        <v>90</v>
      </c>
      <c r="X47" s="241"/>
      <c r="Y47" s="241"/>
      <c r="Z47" s="241" t="s">
        <v>307</v>
      </c>
      <c r="AA47" s="241"/>
      <c r="AB47" s="241" t="s">
        <v>27</v>
      </c>
      <c r="AC47" s="254">
        <v>0.31</v>
      </c>
      <c r="AD47" s="258">
        <v>4.7785714285714302</v>
      </c>
      <c r="AE47" s="241"/>
      <c r="AF47" s="241"/>
    </row>
    <row r="48" spans="1:37" ht="12.75" customHeight="1" thickBot="1">
      <c r="A48" s="472" t="s">
        <v>308</v>
      </c>
      <c r="B48" s="396"/>
      <c r="C48" s="184" t="s">
        <v>27</v>
      </c>
      <c r="D48" s="183" t="s">
        <v>296</v>
      </c>
      <c r="E48" s="309"/>
      <c r="F48" s="181"/>
      <c r="G48" s="181"/>
      <c r="H48" s="366"/>
      <c r="I48" s="341" t="s">
        <v>309</v>
      </c>
      <c r="J48" s="304"/>
      <c r="K48" s="225"/>
      <c r="L48" s="442"/>
      <c r="M48" s="443"/>
      <c r="N48" s="225"/>
      <c r="O48" s="221"/>
      <c r="Q48" s="264" t="str">
        <f t="shared" si="5"/>
        <v>Rural sans Chemin</v>
      </c>
      <c r="R48" s="241">
        <v>4</v>
      </c>
      <c r="S48" s="241" t="s">
        <v>310</v>
      </c>
      <c r="T48" s="241"/>
      <c r="U48" s="241"/>
      <c r="V48" s="241"/>
      <c r="W48" s="241"/>
      <c r="X48" s="241" t="s">
        <v>311</v>
      </c>
      <c r="Y48" s="241"/>
      <c r="Z48" s="241" t="s">
        <v>312</v>
      </c>
      <c r="AA48" s="241"/>
      <c r="AB48" s="241" t="s">
        <v>313</v>
      </c>
      <c r="AC48" s="254">
        <v>0.32</v>
      </c>
      <c r="AD48" s="258">
        <v>4.8964285714285696</v>
      </c>
      <c r="AE48" s="241"/>
      <c r="AF48" s="241"/>
    </row>
    <row r="49" spans="1:43" ht="20.25" customHeight="1" thickBot="1">
      <c r="A49" s="344"/>
      <c r="B49" s="337"/>
      <c r="C49" s="337"/>
      <c r="D49" s="345"/>
      <c r="E49" s="309"/>
      <c r="F49" s="181"/>
      <c r="G49" s="181"/>
      <c r="H49" s="367"/>
      <c r="I49" s="332" t="s">
        <v>244</v>
      </c>
      <c r="J49" s="333"/>
      <c r="K49" s="234"/>
      <c r="L49" s="404"/>
      <c r="M49" s="390"/>
      <c r="N49" s="234"/>
      <c r="O49" s="235"/>
      <c r="Q49" s="264" t="str">
        <f t="shared" si="5"/>
        <v>Rural Chemin</v>
      </c>
      <c r="R49" s="241">
        <v>5</v>
      </c>
      <c r="S49" s="241" t="s">
        <v>314</v>
      </c>
      <c r="T49" s="241" t="s">
        <v>315</v>
      </c>
      <c r="U49" s="241" t="s">
        <v>316</v>
      </c>
      <c r="V49" s="241"/>
      <c r="W49" s="241"/>
      <c r="X49" s="241" t="s">
        <v>317</v>
      </c>
      <c r="Y49" s="241"/>
      <c r="Z49" s="241" t="s">
        <v>318</v>
      </c>
      <c r="AA49" s="241"/>
      <c r="AB49" s="241" t="s">
        <v>319</v>
      </c>
      <c r="AC49" s="254">
        <v>0.33</v>
      </c>
      <c r="AD49" s="258">
        <v>5.0142857142857196</v>
      </c>
      <c r="AE49" s="241"/>
      <c r="AF49" s="241"/>
      <c r="AQ49" s="81"/>
    </row>
    <row r="50" spans="1:43" ht="12.75" customHeight="1">
      <c r="A50" s="466" t="s">
        <v>320</v>
      </c>
      <c r="B50" s="467"/>
      <c r="C50" s="468"/>
      <c r="D50" s="185" t="s">
        <v>321</v>
      </c>
      <c r="E50" s="309"/>
      <c r="F50" s="181"/>
      <c r="G50" s="181"/>
      <c r="H50" s="367"/>
      <c r="I50" s="387"/>
      <c r="J50" s="379"/>
      <c r="K50" s="379"/>
      <c r="L50" s="379"/>
      <c r="M50" s="379"/>
      <c r="N50" s="379"/>
      <c r="O50" s="380"/>
      <c r="Q50" s="264" t="str">
        <f t="shared" si="5"/>
        <v>Client Avant-lot</v>
      </c>
      <c r="R50" s="241">
        <v>6</v>
      </c>
      <c r="S50" s="241" t="s">
        <v>322</v>
      </c>
      <c r="T50" s="241" t="s">
        <v>27</v>
      </c>
      <c r="U50" s="241"/>
      <c r="V50" s="241"/>
      <c r="W50" s="241"/>
      <c r="X50" s="241"/>
      <c r="Y50" s="241"/>
      <c r="Z50" s="241" t="s">
        <v>323</v>
      </c>
      <c r="AA50" s="241"/>
      <c r="AB50" s="241" t="s">
        <v>324</v>
      </c>
      <c r="AC50" s="254">
        <v>0.34</v>
      </c>
      <c r="AD50" s="258">
        <v>5.1321428571428598</v>
      </c>
      <c r="AE50" s="241"/>
      <c r="AF50" s="241"/>
    </row>
    <row r="51" spans="1:43" ht="12.75" customHeight="1" thickBot="1">
      <c r="A51" s="424" t="s">
        <v>325</v>
      </c>
      <c r="B51" s="304"/>
      <c r="C51" s="186" t="s">
        <v>27</v>
      </c>
      <c r="D51" s="183" t="s">
        <v>296</v>
      </c>
      <c r="E51" s="309"/>
      <c r="F51" s="181"/>
      <c r="G51" s="181"/>
      <c r="H51" s="367"/>
      <c r="I51" s="455" t="s">
        <v>326</v>
      </c>
      <c r="J51" s="304"/>
      <c r="K51" s="232" t="s">
        <v>27</v>
      </c>
      <c r="L51" s="474"/>
      <c r="M51" s="329"/>
      <c r="N51" s="304"/>
      <c r="O51" s="233" t="s">
        <v>27</v>
      </c>
      <c r="Q51" s="264" t="str">
        <f t="shared" si="5"/>
        <v>Client Arrière-lot</v>
      </c>
      <c r="R51" s="241">
        <v>7</v>
      </c>
      <c r="S51" s="241"/>
      <c r="T51" s="241" t="s">
        <v>327</v>
      </c>
      <c r="U51" s="241" t="s">
        <v>328</v>
      </c>
      <c r="V51" s="241"/>
      <c r="W51" s="241"/>
      <c r="X51" s="241" t="s">
        <v>329</v>
      </c>
      <c r="Y51" s="241"/>
      <c r="Z51" s="241" t="s">
        <v>330</v>
      </c>
      <c r="AA51" s="241"/>
      <c r="AB51" s="241"/>
      <c r="AC51" s="254">
        <v>0.35</v>
      </c>
      <c r="AD51" s="258">
        <v>5.25</v>
      </c>
      <c r="AE51" s="241"/>
      <c r="AF51" s="241"/>
    </row>
    <row r="52" spans="1:43" ht="12.75" customHeight="1">
      <c r="A52" s="331" t="s">
        <v>331</v>
      </c>
      <c r="B52" s="304"/>
      <c r="C52" s="187" t="s">
        <v>27</v>
      </c>
      <c r="D52" s="183" t="s">
        <v>332</v>
      </c>
      <c r="E52" s="309"/>
      <c r="F52" s="188"/>
      <c r="G52" s="188"/>
      <c r="H52" s="367"/>
      <c r="I52" s="455" t="s">
        <v>333</v>
      </c>
      <c r="J52" s="304"/>
      <c r="K52" s="388"/>
      <c r="L52" s="389"/>
      <c r="M52" s="390"/>
      <c r="N52" s="388"/>
      <c r="O52" s="390"/>
      <c r="P52" s="189"/>
      <c r="Q52" s="264" t="str">
        <f t="shared" si="5"/>
        <v>Haubanage urbain</v>
      </c>
      <c r="R52" s="241">
        <v>8</v>
      </c>
      <c r="S52" s="241"/>
      <c r="T52" s="241" t="s">
        <v>334</v>
      </c>
      <c r="U52" s="241"/>
      <c r="V52" s="241"/>
      <c r="W52" s="241"/>
      <c r="X52" s="241" t="s">
        <v>335</v>
      </c>
      <c r="Y52" s="241"/>
      <c r="Z52" s="241"/>
      <c r="AA52" s="241"/>
      <c r="AB52" s="241"/>
      <c r="AC52" s="254">
        <v>0.36</v>
      </c>
      <c r="AD52" s="258">
        <v>5.3678571428571402</v>
      </c>
      <c r="AE52" s="241"/>
      <c r="AF52" s="241"/>
    </row>
    <row r="53" spans="1:43" ht="12.75" customHeight="1" thickBot="1">
      <c r="A53" s="391" t="s">
        <v>336</v>
      </c>
      <c r="B53" s="340"/>
      <c r="C53" s="190" t="s">
        <v>27</v>
      </c>
      <c r="D53" s="183"/>
      <c r="E53" s="310"/>
      <c r="F53" s="191"/>
      <c r="G53" s="191"/>
      <c r="H53" s="317"/>
      <c r="I53" s="437" t="s">
        <v>337</v>
      </c>
      <c r="J53" s="438"/>
      <c r="K53" s="340"/>
      <c r="L53" s="453"/>
      <c r="M53" s="454"/>
      <c r="N53" s="454"/>
      <c r="O53" s="324"/>
      <c r="Q53" s="264" t="str">
        <f t="shared" si="5"/>
        <v>Haubanage rural</v>
      </c>
      <c r="R53" s="241">
        <v>9</v>
      </c>
      <c r="S53" s="241"/>
      <c r="T53" s="241"/>
      <c r="U53" s="241"/>
      <c r="V53" s="241"/>
      <c r="W53" s="241"/>
      <c r="X53" s="241" t="s">
        <v>338</v>
      </c>
      <c r="Y53" s="241"/>
      <c r="Z53" s="241" t="s">
        <v>27</v>
      </c>
      <c r="AA53" s="241" t="s">
        <v>27</v>
      </c>
      <c r="AB53" s="241"/>
      <c r="AC53" s="254">
        <v>0.37</v>
      </c>
      <c r="AD53" s="258">
        <v>5.4857142857142902</v>
      </c>
      <c r="AE53" s="241"/>
      <c r="AF53" s="241"/>
    </row>
    <row r="54" spans="1:43" ht="15" customHeight="1" thickBot="1">
      <c r="A54" s="430" t="s">
        <v>339</v>
      </c>
      <c r="B54" s="407"/>
      <c r="C54" s="407"/>
      <c r="D54" s="407"/>
      <c r="E54" s="407"/>
      <c r="F54" s="407"/>
      <c r="G54" s="407"/>
      <c r="H54" s="429"/>
      <c r="I54" s="403" t="s">
        <v>340</v>
      </c>
      <c r="J54" s="363"/>
      <c r="K54" s="363"/>
      <c r="L54" s="363"/>
      <c r="M54" s="363"/>
      <c r="N54" s="363"/>
      <c r="O54" s="364"/>
      <c r="Q54" s="264">
        <f t="shared" si="5"/>
        <v>0</v>
      </c>
      <c r="R54" s="241"/>
      <c r="S54" s="241"/>
      <c r="T54" s="241"/>
      <c r="U54" s="241"/>
      <c r="V54" s="241"/>
      <c r="W54" s="241"/>
      <c r="X54" s="241"/>
      <c r="Y54" s="241"/>
      <c r="Z54" s="266" t="s">
        <v>341</v>
      </c>
      <c r="AA54" s="266" t="s">
        <v>342</v>
      </c>
      <c r="AB54" s="241"/>
      <c r="AC54" s="254">
        <v>0.38</v>
      </c>
      <c r="AD54" s="258">
        <v>5.6035714285714304</v>
      </c>
      <c r="AE54" s="241"/>
      <c r="AF54" s="241"/>
    </row>
    <row r="55" spans="1:43" ht="15" customHeight="1">
      <c r="A55" s="342" t="s">
        <v>343</v>
      </c>
      <c r="B55" s="343"/>
      <c r="C55" s="343"/>
      <c r="D55" s="409" t="s">
        <v>344</v>
      </c>
      <c r="E55" s="343"/>
      <c r="F55" s="343"/>
      <c r="G55" s="343"/>
      <c r="H55" s="343"/>
      <c r="I55" s="343"/>
      <c r="J55" s="343"/>
      <c r="K55" s="343"/>
      <c r="L55" s="343"/>
      <c r="M55" s="343"/>
      <c r="N55" s="343"/>
      <c r="O55" s="410"/>
      <c r="Q55" s="264"/>
      <c r="R55" s="241"/>
      <c r="S55" s="241"/>
      <c r="T55" s="241"/>
      <c r="U55" s="241"/>
      <c r="V55" s="241"/>
      <c r="W55" s="241"/>
      <c r="X55" s="241"/>
      <c r="Y55" s="241"/>
      <c r="Z55" s="266"/>
      <c r="AA55" s="266"/>
      <c r="AB55" s="241"/>
      <c r="AC55" s="254"/>
      <c r="AD55" s="258">
        <v>5.7214285714285698</v>
      </c>
      <c r="AE55" s="241"/>
      <c r="AF55" s="241"/>
    </row>
    <row r="56" spans="1:43" ht="15" customHeight="1">
      <c r="A56" s="360" t="s">
        <v>345</v>
      </c>
      <c r="B56" s="351"/>
      <c r="C56" s="351"/>
      <c r="D56" s="351"/>
      <c r="E56" s="351"/>
      <c r="F56" s="351"/>
      <c r="G56" s="351"/>
      <c r="H56" s="351"/>
      <c r="I56" s="351"/>
      <c r="J56" s="351"/>
      <c r="K56" s="351"/>
      <c r="L56" s="351"/>
      <c r="M56" s="351"/>
      <c r="N56" s="351"/>
      <c r="O56" s="352"/>
      <c r="Q56" s="264"/>
      <c r="R56" s="241"/>
      <c r="S56" s="241"/>
      <c r="T56" s="241" t="s">
        <v>346</v>
      </c>
      <c r="U56" s="241"/>
      <c r="V56" s="241"/>
      <c r="W56" s="241"/>
      <c r="X56" s="241"/>
      <c r="Y56" s="241"/>
      <c r="Z56" s="266" t="s">
        <v>347</v>
      </c>
      <c r="AA56" s="266" t="s">
        <v>348</v>
      </c>
      <c r="AB56" s="241"/>
      <c r="AC56" s="254">
        <v>0.39</v>
      </c>
      <c r="AD56" s="258">
        <v>5.8392857142857197</v>
      </c>
      <c r="AE56" s="241"/>
      <c r="AF56" s="241"/>
    </row>
    <row r="57" spans="1:43" ht="17.100000000000001" customHeight="1">
      <c r="A57" s="427"/>
      <c r="B57" s="354"/>
      <c r="C57" s="354"/>
      <c r="D57" s="354"/>
      <c r="E57" s="354"/>
      <c r="F57" s="354"/>
      <c r="G57" s="354"/>
      <c r="H57" s="354"/>
      <c r="I57" s="354"/>
      <c r="J57" s="354"/>
      <c r="K57" s="354"/>
      <c r="L57" s="354"/>
      <c r="M57" s="354"/>
      <c r="N57" s="354"/>
      <c r="O57" s="355"/>
      <c r="Q57" s="241" t="s">
        <v>90</v>
      </c>
      <c r="R57" s="241"/>
      <c r="S57" s="241"/>
      <c r="T57" s="241" t="s">
        <v>245</v>
      </c>
      <c r="U57" s="241"/>
      <c r="V57" s="241"/>
      <c r="W57" s="241"/>
      <c r="X57" s="241"/>
      <c r="Y57" s="241"/>
      <c r="Z57" s="266" t="s">
        <v>349</v>
      </c>
      <c r="AA57" s="266" t="s">
        <v>350</v>
      </c>
      <c r="AB57" s="241"/>
      <c r="AC57" s="254">
        <v>0.4</v>
      </c>
      <c r="AD57" s="258">
        <v>5.95714285714286</v>
      </c>
      <c r="AE57" s="241"/>
      <c r="AF57" s="241"/>
    </row>
    <row r="58" spans="1:43" ht="15.75" customHeight="1">
      <c r="A58" s="356" t="s">
        <v>351</v>
      </c>
      <c r="B58" s="304"/>
      <c r="C58" s="328" t="s">
        <v>352</v>
      </c>
      <c r="D58" s="329"/>
      <c r="E58" s="329"/>
      <c r="F58" s="296"/>
      <c r="G58" s="296"/>
      <c r="H58" s="392"/>
      <c r="I58" s="389"/>
      <c r="J58" s="330" t="s">
        <v>353</v>
      </c>
      <c r="K58" s="304"/>
      <c r="L58" s="298"/>
      <c r="M58" s="462" t="s">
        <v>354</v>
      </c>
      <c r="N58" s="304"/>
      <c r="O58" s="299"/>
      <c r="Q58" s="267" t="s">
        <v>355</v>
      </c>
      <c r="R58" s="241"/>
      <c r="S58" s="241"/>
      <c r="T58" s="241"/>
      <c r="U58" s="241"/>
      <c r="V58" s="241"/>
      <c r="W58" s="241"/>
      <c r="X58" s="241"/>
      <c r="Y58" s="241"/>
      <c r="Z58" s="266" t="s">
        <v>356</v>
      </c>
      <c r="AA58" s="266" t="s">
        <v>357</v>
      </c>
      <c r="AB58" s="241"/>
      <c r="AC58" s="254">
        <v>0.41</v>
      </c>
      <c r="AD58" s="258">
        <v>6.0750000000000002</v>
      </c>
      <c r="AE58" s="241"/>
      <c r="AF58" s="241"/>
    </row>
    <row r="59" spans="1:43" ht="15.75" customHeight="1">
      <c r="A59" s="421"/>
      <c r="B59" s="422"/>
      <c r="C59" s="422"/>
      <c r="D59" s="422"/>
      <c r="E59" s="422"/>
      <c r="F59" s="422"/>
      <c r="G59" s="422"/>
      <c r="H59" s="422"/>
      <c r="I59" s="422"/>
      <c r="J59" s="422"/>
      <c r="K59" s="422"/>
      <c r="L59" s="422"/>
      <c r="M59" s="422"/>
      <c r="N59" s="422"/>
      <c r="O59" s="423"/>
      <c r="Q59" s="267"/>
      <c r="R59" s="241"/>
      <c r="S59" s="241"/>
      <c r="T59" s="241" t="s">
        <v>35</v>
      </c>
      <c r="U59" s="241" t="s">
        <v>358</v>
      </c>
      <c r="V59" s="241" t="s">
        <v>359</v>
      </c>
      <c r="W59" s="241">
        <v>600</v>
      </c>
      <c r="X59" s="241"/>
      <c r="Y59" s="241"/>
      <c r="Z59" s="266"/>
      <c r="AA59" s="266"/>
      <c r="AB59" s="241"/>
      <c r="AC59" s="254"/>
      <c r="AD59" s="258"/>
      <c r="AE59" s="241"/>
      <c r="AF59" s="241"/>
    </row>
    <row r="60" spans="1:43" ht="15.75" customHeight="1">
      <c r="A60" s="397"/>
      <c r="B60" s="351"/>
      <c r="C60" s="351"/>
      <c r="D60" s="351"/>
      <c r="E60" s="351"/>
      <c r="F60" s="351"/>
      <c r="G60" s="351"/>
      <c r="H60" s="351"/>
      <c r="I60" s="351"/>
      <c r="J60" s="351"/>
      <c r="K60" s="351"/>
      <c r="L60" s="351"/>
      <c r="M60" s="351"/>
      <c r="N60" s="351"/>
      <c r="O60" s="352"/>
      <c r="Q60" s="241" t="s">
        <v>360</v>
      </c>
      <c r="R60" s="241"/>
      <c r="S60" s="241"/>
      <c r="T60" s="241" t="s">
        <v>27</v>
      </c>
      <c r="U60" s="241" t="s">
        <v>361</v>
      </c>
      <c r="V60" s="241"/>
      <c r="W60" s="241">
        <v>613</v>
      </c>
      <c r="X60" s="241"/>
      <c r="Y60" s="241"/>
      <c r="Z60" s="241"/>
      <c r="AA60" s="241"/>
      <c r="AB60" s="241"/>
      <c r="AC60" s="254">
        <v>0.42</v>
      </c>
      <c r="AD60" s="258">
        <v>6.1928571428571502</v>
      </c>
      <c r="AE60" s="241"/>
      <c r="AF60" s="241"/>
    </row>
    <row r="61" spans="1:43" ht="15.75" customHeight="1" thickBot="1">
      <c r="A61" s="434"/>
      <c r="B61" s="435"/>
      <c r="C61" s="435"/>
      <c r="D61" s="435"/>
      <c r="E61" s="435"/>
      <c r="F61" s="435"/>
      <c r="G61" s="435"/>
      <c r="H61" s="435"/>
      <c r="I61" s="435"/>
      <c r="J61" s="435"/>
      <c r="K61" s="435"/>
      <c r="L61" s="435"/>
      <c r="M61" s="435"/>
      <c r="N61" s="435"/>
      <c r="O61" s="436"/>
      <c r="Q61" s="267" t="s">
        <v>362</v>
      </c>
      <c r="R61" s="241"/>
      <c r="S61" s="241"/>
      <c r="T61" s="241"/>
      <c r="U61" s="241" t="s">
        <v>363</v>
      </c>
      <c r="V61" s="241"/>
      <c r="W61" s="241" t="s">
        <v>364</v>
      </c>
      <c r="X61" s="241"/>
      <c r="Y61" s="241"/>
      <c r="Z61" s="241"/>
      <c r="AA61" s="241"/>
      <c r="AB61" s="241"/>
      <c r="AC61" s="254">
        <v>0.43</v>
      </c>
      <c r="AD61" s="258">
        <v>6.3107142857142904</v>
      </c>
      <c r="AE61" s="241"/>
      <c r="AF61" s="241"/>
    </row>
    <row r="62" spans="1:43" ht="23.25" customHeight="1">
      <c r="A62" s="444" t="s">
        <v>365</v>
      </c>
      <c r="B62" s="405"/>
      <c r="C62" s="348"/>
      <c r="D62" s="348"/>
      <c r="E62" s="348"/>
      <c r="F62" s="348"/>
      <c r="G62" s="348"/>
      <c r="H62" s="348"/>
      <c r="I62" s="349"/>
      <c r="J62" s="444" t="s">
        <v>366</v>
      </c>
      <c r="K62" s="347"/>
      <c r="L62" s="348"/>
      <c r="M62" s="348"/>
      <c r="N62" s="348"/>
      <c r="O62" s="349"/>
      <c r="Q62" s="241" t="s">
        <v>367</v>
      </c>
      <c r="R62" s="241"/>
      <c r="S62" s="241"/>
      <c r="T62" s="241"/>
      <c r="U62" s="241"/>
      <c r="V62" s="241"/>
      <c r="W62" s="241" t="s">
        <v>368</v>
      </c>
      <c r="X62" s="241"/>
      <c r="Y62" s="241"/>
      <c r="Z62" s="241"/>
      <c r="AA62" s="241"/>
      <c r="AB62" s="241"/>
      <c r="AC62" s="254">
        <v>0.44</v>
      </c>
      <c r="AD62" s="258">
        <v>6.4285714285714297</v>
      </c>
      <c r="AE62" s="241"/>
      <c r="AF62" s="241"/>
    </row>
    <row r="63" spans="1:43" ht="9" customHeight="1">
      <c r="A63" s="445"/>
      <c r="B63" s="350"/>
      <c r="C63" s="351"/>
      <c r="D63" s="351"/>
      <c r="E63" s="351"/>
      <c r="F63" s="351"/>
      <c r="G63" s="351"/>
      <c r="H63" s="351"/>
      <c r="I63" s="352"/>
      <c r="J63" s="445"/>
      <c r="K63" s="350"/>
      <c r="L63" s="351"/>
      <c r="M63" s="351"/>
      <c r="N63" s="351"/>
      <c r="O63" s="352"/>
      <c r="Q63" s="241"/>
      <c r="R63" s="241"/>
      <c r="S63" s="241"/>
      <c r="T63" s="241"/>
      <c r="U63" s="241"/>
      <c r="V63" s="241"/>
      <c r="W63" s="241" t="s">
        <v>369</v>
      </c>
      <c r="X63" s="241"/>
      <c r="Y63" s="241"/>
      <c r="Z63" s="241"/>
      <c r="AA63" s="241"/>
      <c r="AB63" s="241"/>
      <c r="AC63" s="254">
        <v>0.45</v>
      </c>
      <c r="AD63" s="258">
        <v>6.5464285714285699</v>
      </c>
      <c r="AE63" s="241"/>
      <c r="AF63" s="241"/>
    </row>
    <row r="64" spans="1:43" ht="24.75" customHeight="1">
      <c r="A64" s="446"/>
      <c r="B64" s="353"/>
      <c r="C64" s="354"/>
      <c r="D64" s="354"/>
      <c r="E64" s="354"/>
      <c r="F64" s="354"/>
      <c r="G64" s="354"/>
      <c r="H64" s="354"/>
      <c r="I64" s="355"/>
      <c r="J64" s="271"/>
      <c r="K64" s="353"/>
      <c r="L64" s="354"/>
      <c r="M64" s="354"/>
      <c r="N64" s="354"/>
      <c r="O64" s="355"/>
      <c r="Q64" s="241"/>
      <c r="R64" s="241"/>
      <c r="S64" s="241"/>
      <c r="T64" s="241"/>
      <c r="U64" s="241"/>
      <c r="V64" s="241"/>
      <c r="W64" s="241"/>
      <c r="X64" s="241"/>
      <c r="Y64" s="241"/>
      <c r="Z64" s="241"/>
      <c r="AA64" s="241"/>
      <c r="AB64" s="241"/>
      <c r="AC64" s="254">
        <v>0.46</v>
      </c>
      <c r="AD64" s="258">
        <v>6.6642857142857199</v>
      </c>
      <c r="AE64" s="241"/>
      <c r="AF64" s="241"/>
    </row>
    <row r="65" spans="1:32" ht="11.25" customHeight="1" thickBot="1">
      <c r="A65" s="447"/>
      <c r="B65" s="416" t="s">
        <v>370</v>
      </c>
      <c r="C65" s="417"/>
      <c r="D65" s="417"/>
      <c r="E65" s="417"/>
      <c r="F65" s="417"/>
      <c r="G65" s="417"/>
      <c r="H65" s="417"/>
      <c r="I65" s="418"/>
      <c r="J65" s="192"/>
      <c r="K65" s="416" t="s">
        <v>371</v>
      </c>
      <c r="L65" s="417"/>
      <c r="M65" s="417"/>
      <c r="N65" s="417"/>
      <c r="O65" s="418"/>
      <c r="Q65" s="241"/>
      <c r="R65" s="241"/>
      <c r="S65" s="241"/>
      <c r="T65" s="241"/>
      <c r="U65" s="241"/>
      <c r="V65" s="241"/>
      <c r="W65" s="241"/>
      <c r="X65" s="241"/>
      <c r="Y65" s="241"/>
      <c r="Z65" s="241"/>
      <c r="AA65" s="241"/>
      <c r="AB65" s="241"/>
      <c r="AC65" s="254">
        <v>0.47</v>
      </c>
      <c r="AD65" s="258">
        <v>6.7821428571428601</v>
      </c>
      <c r="AE65" s="241"/>
      <c r="AF65" s="241"/>
    </row>
    <row r="66" spans="1:32" ht="10.5" customHeight="1">
      <c r="A66" s="432" t="s">
        <v>372</v>
      </c>
      <c r="B66" s="433"/>
      <c r="C66" s="193"/>
      <c r="D66" s="193"/>
      <c r="Q66" s="241"/>
      <c r="R66" s="241"/>
      <c r="S66" s="241"/>
      <c r="T66" s="241"/>
      <c r="U66" s="241"/>
      <c r="V66" s="241"/>
      <c r="W66" s="241"/>
      <c r="X66" s="241"/>
      <c r="Y66" s="241"/>
      <c r="Z66" s="241"/>
      <c r="AA66" s="241"/>
      <c r="AB66" s="241"/>
      <c r="AC66" s="254">
        <v>0.48</v>
      </c>
      <c r="AD66" s="258">
        <v>6.9</v>
      </c>
      <c r="AE66" s="241"/>
      <c r="AF66" s="241"/>
    </row>
    <row r="67" spans="1:32">
      <c r="A67" s="194"/>
      <c r="B67" s="194"/>
      <c r="C67" s="194"/>
      <c r="D67" s="194"/>
      <c r="E67" s="194"/>
      <c r="F67" s="194"/>
      <c r="G67" s="194"/>
      <c r="H67" s="194"/>
      <c r="I67" s="194"/>
      <c r="J67" s="194"/>
      <c r="K67" s="194"/>
      <c r="L67" s="194"/>
      <c r="M67" s="194"/>
      <c r="N67" s="194"/>
      <c r="Q67" s="241"/>
      <c r="R67" s="241"/>
      <c r="S67" s="241"/>
      <c r="T67" s="241"/>
      <c r="U67" s="241"/>
      <c r="V67" s="241"/>
      <c r="W67" s="241"/>
      <c r="X67" s="241"/>
      <c r="Y67" s="241"/>
      <c r="Z67" s="241"/>
      <c r="AA67" s="241"/>
      <c r="AB67" s="241"/>
      <c r="AC67" s="254">
        <v>0.49</v>
      </c>
      <c r="AD67" s="258">
        <v>7.0178571428571503</v>
      </c>
      <c r="AE67" s="241"/>
      <c r="AF67" s="241"/>
    </row>
    <row r="68" spans="1:32" ht="13.5" customHeight="1" thickBot="1">
      <c r="A68" s="194"/>
      <c r="B68" s="194"/>
      <c r="C68" s="194"/>
      <c r="D68" s="194"/>
      <c r="E68" s="194"/>
      <c r="F68" s="194"/>
      <c r="G68" s="194"/>
      <c r="H68" s="194"/>
      <c r="I68" s="194"/>
      <c r="J68" s="194"/>
      <c r="K68" s="194"/>
      <c r="L68" s="194"/>
      <c r="M68" s="194"/>
      <c r="N68" s="194"/>
      <c r="Q68" s="241"/>
      <c r="R68" s="241"/>
      <c r="S68" s="241"/>
      <c r="T68" s="241"/>
      <c r="U68" s="241"/>
      <c r="V68" s="241"/>
      <c r="W68" s="241"/>
      <c r="X68" s="241"/>
      <c r="Y68" s="241"/>
      <c r="Z68" s="241"/>
      <c r="AA68" s="241"/>
      <c r="AB68" s="241"/>
      <c r="AC68" s="254">
        <v>0.5</v>
      </c>
      <c r="AD68" s="258">
        <v>7.1357142857142897</v>
      </c>
      <c r="AE68" s="241"/>
      <c r="AF68" s="241"/>
    </row>
    <row r="69" spans="1:32">
      <c r="A69" s="469" t="s">
        <v>21</v>
      </c>
      <c r="B69" s="407"/>
      <c r="C69" s="359"/>
      <c r="D69" s="194"/>
      <c r="E69" s="194"/>
      <c r="F69" s="194"/>
      <c r="G69" s="194"/>
      <c r="H69" s="194"/>
      <c r="I69" s="194"/>
      <c r="J69" s="194"/>
      <c r="K69" s="194"/>
      <c r="L69" s="194"/>
      <c r="M69" s="194"/>
      <c r="N69" s="194"/>
      <c r="Q69" s="241"/>
      <c r="R69" s="241"/>
      <c r="S69" s="241"/>
      <c r="T69" s="241"/>
      <c r="U69" s="241"/>
      <c r="V69" s="241"/>
      <c r="W69" s="241"/>
      <c r="X69" s="241"/>
      <c r="Y69" s="241"/>
      <c r="Z69" s="241"/>
      <c r="AA69" s="241"/>
      <c r="AB69" s="241"/>
      <c r="AC69" s="254">
        <v>0.51</v>
      </c>
      <c r="AD69" s="258">
        <v>7.2535714285714299</v>
      </c>
      <c r="AE69" s="241"/>
      <c r="AF69" s="241"/>
    </row>
    <row r="70" spans="1:32">
      <c r="A70" s="195" t="s">
        <v>66</v>
      </c>
      <c r="B70" s="196" t="s">
        <v>373</v>
      </c>
      <c r="C70" s="197" t="s">
        <v>67</v>
      </c>
      <c r="D70" s="82"/>
      <c r="E70" s="82"/>
      <c r="F70" s="82"/>
      <c r="G70" s="82"/>
      <c r="H70" s="82"/>
      <c r="I70" s="82"/>
      <c r="J70" s="82"/>
      <c r="K70" s="82"/>
      <c r="L70" s="82"/>
      <c r="M70" s="82"/>
      <c r="N70" s="82"/>
      <c r="Q70" s="241"/>
      <c r="R70" s="241"/>
      <c r="S70" s="241"/>
      <c r="T70" s="241"/>
      <c r="U70" s="241"/>
      <c r="V70" s="241"/>
      <c r="W70" s="241"/>
      <c r="X70" s="241"/>
      <c r="Y70" s="241"/>
      <c r="Z70" s="241"/>
      <c r="AA70" s="241"/>
      <c r="AB70" s="241"/>
      <c r="AC70" s="254">
        <v>0.52</v>
      </c>
      <c r="AD70" s="258">
        <v>7.3714285714285799</v>
      </c>
      <c r="AE70" s="241"/>
      <c r="AF70" s="241"/>
    </row>
    <row r="71" spans="1:32" ht="13.5" customHeight="1" thickBot="1">
      <c r="A71" s="198">
        <f>IF($C$6=0," ",IF($D$7=0," ",VLOOKUP($C$6,$R$17:$T$23,3,FALSE)/3.28))</f>
        <v>1.9817073170731709</v>
      </c>
      <c r="B71" s="199">
        <f>IF($D$7=0," ",$X$16-$D$7)</f>
        <v>3.0070000000000006</v>
      </c>
      <c r="C71" s="127">
        <f>IF(A71=" "," ",$B$71-$A$71)</f>
        <v>1.0252926829268296</v>
      </c>
      <c r="D71" s="82"/>
      <c r="E71" s="82"/>
      <c r="F71" s="82"/>
      <c r="G71" s="82"/>
      <c r="H71" s="82"/>
      <c r="I71" s="82"/>
      <c r="J71" s="82"/>
      <c r="K71" s="82"/>
      <c r="L71" s="82"/>
      <c r="M71" s="82"/>
      <c r="N71" s="82"/>
      <c r="Q71" s="241"/>
      <c r="R71" s="241"/>
      <c r="S71" s="241"/>
      <c r="T71" s="241"/>
      <c r="U71" s="241"/>
      <c r="V71" s="241"/>
      <c r="W71" s="241"/>
      <c r="X71" s="241"/>
      <c r="Y71" s="241"/>
      <c r="Z71" s="241"/>
      <c r="AA71" s="241"/>
      <c r="AB71" s="241"/>
      <c r="AC71" s="254">
        <v>0.53</v>
      </c>
      <c r="AD71" s="258">
        <v>7.4892857142857201</v>
      </c>
      <c r="AE71" s="241"/>
      <c r="AF71" s="241"/>
    </row>
    <row r="72" spans="1:32">
      <c r="A72" s="82"/>
      <c r="D72" s="82"/>
      <c r="E72" s="82"/>
      <c r="F72" s="82"/>
      <c r="G72" s="82"/>
      <c r="H72" s="82"/>
      <c r="I72" s="82"/>
      <c r="J72" s="82"/>
      <c r="K72" s="82"/>
      <c r="L72" s="82"/>
      <c r="M72" s="82"/>
      <c r="N72" s="82"/>
      <c r="Q72" s="241"/>
      <c r="R72" s="241"/>
      <c r="S72" s="241"/>
      <c r="T72" s="241"/>
      <c r="U72" s="241"/>
      <c r="V72" s="241"/>
      <c r="W72" s="241"/>
      <c r="X72" s="241"/>
      <c r="Y72" s="241"/>
      <c r="Z72" s="241"/>
      <c r="AA72" s="241"/>
      <c r="AB72" s="241"/>
      <c r="AC72" s="254">
        <v>0.54</v>
      </c>
      <c r="AD72" s="258" t="s">
        <v>374</v>
      </c>
      <c r="AE72" s="241"/>
      <c r="AF72" s="241"/>
    </row>
    <row r="73" spans="1:32">
      <c r="A73" s="82"/>
      <c r="D73" s="82"/>
      <c r="E73" s="82"/>
      <c r="F73" s="82"/>
      <c r="G73" s="82"/>
      <c r="H73" s="82"/>
      <c r="I73" s="82"/>
      <c r="J73" s="82"/>
      <c r="K73" s="82"/>
      <c r="L73" s="82"/>
      <c r="M73" s="82"/>
      <c r="N73" s="82"/>
      <c r="Q73" s="241"/>
      <c r="R73" s="241"/>
      <c r="S73" s="241"/>
      <c r="T73" s="241"/>
      <c r="U73" s="241"/>
      <c r="V73" s="241"/>
      <c r="W73" s="241"/>
      <c r="X73" s="241"/>
      <c r="Y73" s="241"/>
      <c r="Z73" s="241"/>
      <c r="AA73" s="241"/>
      <c r="AB73" s="241"/>
      <c r="AC73" s="254">
        <v>0.55000000000000004</v>
      </c>
      <c r="AD73" s="241"/>
      <c r="AE73" s="241"/>
      <c r="AF73" s="241"/>
    </row>
    <row r="74" spans="1:32">
      <c r="A74" s="82"/>
      <c r="B74" s="82"/>
      <c r="C74" s="82"/>
      <c r="D74" s="82"/>
      <c r="E74" s="82"/>
      <c r="F74" s="82"/>
      <c r="G74" s="82"/>
      <c r="H74" s="82"/>
      <c r="I74" s="82"/>
      <c r="J74" s="82"/>
      <c r="K74" s="82"/>
      <c r="L74" s="82"/>
      <c r="M74" s="82"/>
      <c r="N74" s="82"/>
      <c r="Q74" s="241"/>
      <c r="R74" s="241"/>
      <c r="S74" s="241"/>
      <c r="T74" s="241"/>
      <c r="U74" s="241"/>
      <c r="V74" s="241"/>
      <c r="W74" s="241"/>
      <c r="X74" s="241"/>
      <c r="Y74" s="241"/>
      <c r="Z74" s="241"/>
      <c r="AA74" s="241"/>
      <c r="AB74" s="241"/>
      <c r="AC74" s="254">
        <v>0.56000000000000005</v>
      </c>
      <c r="AD74" s="241"/>
      <c r="AE74" s="241"/>
      <c r="AF74" s="241"/>
    </row>
    <row r="75" spans="1:32">
      <c r="A75" s="82"/>
      <c r="B75" s="82"/>
      <c r="C75" s="82"/>
      <c r="D75" s="82"/>
      <c r="E75" s="82"/>
      <c r="F75" s="82"/>
      <c r="G75" s="82"/>
      <c r="H75" s="82"/>
      <c r="I75" s="82"/>
      <c r="J75" s="82"/>
      <c r="K75" s="82"/>
      <c r="L75" s="82"/>
      <c r="M75" s="82"/>
      <c r="N75" s="82"/>
      <c r="Q75" s="241"/>
      <c r="R75" s="241"/>
      <c r="S75" s="241"/>
      <c r="T75" s="241"/>
      <c r="U75" s="241"/>
      <c r="V75" s="241"/>
      <c r="W75" s="241"/>
      <c r="X75" s="241"/>
      <c r="Y75" s="241"/>
      <c r="Z75" s="241"/>
      <c r="AA75" s="241"/>
      <c r="AB75" s="241"/>
      <c r="AC75" s="254">
        <v>0.56999999999999995</v>
      </c>
      <c r="AD75" s="241"/>
      <c r="AE75" s="241"/>
      <c r="AF75" s="241"/>
    </row>
    <row r="76" spans="1:32">
      <c r="A76" s="82"/>
      <c r="B76" s="82"/>
      <c r="C76" s="82"/>
      <c r="D76" s="82"/>
      <c r="E76" s="82"/>
      <c r="F76" s="82"/>
      <c r="G76" s="82"/>
      <c r="H76" s="82"/>
      <c r="I76" s="82"/>
      <c r="J76" s="82"/>
      <c r="K76" s="82"/>
      <c r="L76" s="82"/>
      <c r="M76" s="82"/>
      <c r="N76" s="82"/>
      <c r="Q76" s="241"/>
      <c r="R76" s="241"/>
      <c r="S76" s="241"/>
      <c r="T76" s="241"/>
      <c r="U76" s="241"/>
      <c r="V76" s="241"/>
      <c r="W76" s="241"/>
      <c r="X76" s="241"/>
      <c r="Y76" s="241"/>
      <c r="Z76" s="241"/>
      <c r="AA76" s="241"/>
      <c r="AB76" s="241"/>
      <c r="AC76" s="254">
        <v>0.57999999999999996</v>
      </c>
      <c r="AD76" s="241"/>
      <c r="AE76" s="241"/>
      <c r="AF76" s="241"/>
    </row>
    <row r="77" spans="1:32">
      <c r="A77" s="82"/>
      <c r="B77" s="82"/>
      <c r="C77" s="82"/>
      <c r="D77" s="82"/>
      <c r="E77" s="82"/>
      <c r="F77" s="82"/>
      <c r="G77" s="82"/>
      <c r="H77" s="82"/>
      <c r="I77" s="82"/>
      <c r="J77" s="82"/>
      <c r="K77" s="82"/>
      <c r="L77" s="82"/>
      <c r="M77" s="82"/>
      <c r="N77" s="82"/>
      <c r="Q77" s="241"/>
      <c r="R77" s="241"/>
      <c r="S77" s="241"/>
      <c r="T77" s="241"/>
      <c r="U77" s="241"/>
      <c r="V77" s="241"/>
      <c r="W77" s="241"/>
      <c r="X77" s="241"/>
      <c r="Y77" s="241"/>
      <c r="Z77" s="241"/>
      <c r="AA77" s="241"/>
      <c r="AB77" s="241"/>
      <c r="AC77" s="254">
        <v>0.59</v>
      </c>
      <c r="AD77" s="241"/>
      <c r="AE77" s="241"/>
      <c r="AF77" s="241"/>
    </row>
    <row r="78" spans="1:32">
      <c r="A78" s="82"/>
      <c r="B78" s="82"/>
      <c r="C78" s="82"/>
      <c r="D78" s="82"/>
      <c r="E78" s="82"/>
      <c r="F78" s="82"/>
      <c r="G78" s="82"/>
      <c r="H78" s="82"/>
      <c r="I78" s="82"/>
      <c r="J78" s="82"/>
      <c r="K78" s="82"/>
      <c r="L78" s="82"/>
      <c r="M78" s="82"/>
      <c r="N78" s="82"/>
      <c r="Q78" s="241"/>
      <c r="R78" s="241"/>
      <c r="S78" s="241"/>
      <c r="T78" s="241"/>
      <c r="U78" s="241"/>
      <c r="V78" s="241"/>
      <c r="W78" s="241"/>
      <c r="X78" s="241"/>
      <c r="Y78" s="241"/>
      <c r="Z78" s="241"/>
      <c r="AA78" s="241"/>
      <c r="AB78" s="241"/>
      <c r="AC78" s="254">
        <v>0.6</v>
      </c>
      <c r="AD78" s="241"/>
      <c r="AE78" s="241"/>
      <c r="AF78" s="241"/>
    </row>
    <row r="79" spans="1:32">
      <c r="A79" s="82"/>
      <c r="B79" s="82"/>
      <c r="C79" s="82"/>
      <c r="D79" s="82"/>
      <c r="E79" s="82"/>
      <c r="F79" s="82"/>
      <c r="G79" s="82"/>
      <c r="H79" s="82"/>
      <c r="I79" s="82"/>
      <c r="J79" s="82"/>
      <c r="K79" s="82"/>
      <c r="L79" s="82"/>
      <c r="M79" s="82"/>
      <c r="N79" s="82"/>
      <c r="Q79" s="241"/>
      <c r="R79" s="241"/>
      <c r="S79" s="241"/>
      <c r="T79" s="241"/>
      <c r="U79" s="241"/>
      <c r="V79" s="241"/>
      <c r="W79" s="241"/>
      <c r="X79" s="241"/>
      <c r="Y79" s="241"/>
      <c r="Z79" s="241"/>
      <c r="AA79" s="241"/>
      <c r="AB79" s="241"/>
      <c r="AC79" s="241" t="s">
        <v>375</v>
      </c>
      <c r="AD79" s="241"/>
      <c r="AE79" s="241"/>
      <c r="AF79" s="241"/>
    </row>
    <row r="80" spans="1:32">
      <c r="A80" s="82"/>
      <c r="B80" s="82"/>
      <c r="C80" s="82"/>
      <c r="D80" s="82"/>
      <c r="E80" s="82"/>
      <c r="F80" s="82"/>
      <c r="G80" s="82"/>
      <c r="H80" s="82"/>
      <c r="I80" s="82"/>
      <c r="J80" s="82"/>
      <c r="K80" s="82"/>
      <c r="L80" s="82"/>
      <c r="M80" s="82"/>
      <c r="N80" s="82"/>
    </row>
    <row r="81" spans="1:14">
      <c r="A81" s="82"/>
      <c r="B81" s="82"/>
      <c r="C81" s="82"/>
      <c r="D81" s="82"/>
      <c r="E81" s="82"/>
      <c r="F81" s="82"/>
      <c r="G81" s="82"/>
      <c r="H81" s="82"/>
      <c r="I81" s="82"/>
      <c r="J81" s="82"/>
      <c r="K81" s="82"/>
      <c r="L81" s="82"/>
      <c r="M81" s="82"/>
      <c r="N81" s="82"/>
    </row>
    <row r="82" spans="1:14">
      <c r="A82" s="82"/>
      <c r="B82" s="82"/>
      <c r="C82" s="82"/>
      <c r="D82" s="82"/>
      <c r="E82" s="82"/>
      <c r="F82" s="82"/>
      <c r="G82" s="82"/>
      <c r="H82" s="82"/>
      <c r="I82" s="82"/>
      <c r="J82" s="82"/>
      <c r="K82" s="82"/>
      <c r="L82" s="82"/>
      <c r="M82" s="82"/>
      <c r="N82" s="82"/>
    </row>
    <row r="83" spans="1:14" s="82" customFormat="1"/>
    <row r="84" spans="1:14" s="82" customFormat="1"/>
    <row r="85" spans="1:14" s="82" customFormat="1"/>
    <row r="86" spans="1:14" s="82" customFormat="1"/>
    <row r="87" spans="1:14" s="82" customFormat="1"/>
    <row r="88" spans="1:14" s="82" customFormat="1"/>
    <row r="89" spans="1:14" s="82" customFormat="1"/>
    <row r="90" spans="1:14" s="82" customFormat="1"/>
    <row r="91" spans="1:14" s="82" customFormat="1"/>
    <row r="92" spans="1:14" s="82" customFormat="1"/>
    <row r="93" spans="1:14" s="82" customFormat="1"/>
    <row r="94" spans="1:14" s="82" customFormat="1"/>
    <row r="95" spans="1:14" s="82" customFormat="1"/>
    <row r="96" spans="1:14" s="82" customFormat="1"/>
    <row r="97" s="82" customFormat="1"/>
    <row r="98" s="82" customFormat="1"/>
    <row r="99" s="82" customFormat="1"/>
    <row r="100" s="82" customFormat="1"/>
    <row r="101" s="82" customFormat="1"/>
    <row r="102" s="82" customFormat="1"/>
    <row r="103" s="82" customFormat="1"/>
    <row r="104" s="82" customFormat="1"/>
    <row r="105" s="82" customFormat="1"/>
    <row r="106" s="82" customFormat="1"/>
    <row r="107" s="82" customFormat="1"/>
    <row r="108" s="82" customFormat="1"/>
    <row r="109" s="82" customFormat="1"/>
    <row r="110" s="82" customFormat="1"/>
    <row r="111" s="82" customFormat="1"/>
    <row r="112" s="82" customFormat="1"/>
    <row r="113" s="82" customFormat="1"/>
    <row r="114" s="82" customFormat="1"/>
    <row r="115" s="82" customFormat="1"/>
    <row r="116" s="82" customFormat="1"/>
    <row r="117" s="82" customFormat="1"/>
    <row r="118" s="82" customFormat="1"/>
    <row r="119" s="82" customFormat="1"/>
    <row r="120" s="82" customFormat="1"/>
    <row r="121" s="82" customFormat="1"/>
    <row r="122" s="82" customFormat="1"/>
    <row r="123" s="82" customFormat="1"/>
    <row r="124" s="82" customFormat="1"/>
    <row r="125" s="82" customFormat="1"/>
    <row r="126" s="82" customFormat="1"/>
    <row r="127" s="82" customFormat="1"/>
    <row r="128" s="82" customFormat="1"/>
    <row r="129" s="82" customFormat="1"/>
    <row r="130" s="82" customFormat="1"/>
    <row r="131" s="82" customFormat="1"/>
    <row r="132" s="82" customFormat="1"/>
    <row r="133" s="82" customFormat="1"/>
    <row r="134" s="82" customFormat="1"/>
    <row r="135" s="82" customFormat="1"/>
    <row r="136" s="82" customFormat="1"/>
    <row r="137" s="82" customFormat="1"/>
    <row r="138" s="82" customFormat="1"/>
    <row r="139" s="82" customFormat="1"/>
    <row r="140" s="82" customFormat="1"/>
    <row r="141" s="82" customFormat="1"/>
    <row r="142" s="82" customFormat="1"/>
    <row r="143" s="82" customFormat="1"/>
    <row r="144" s="82" customFormat="1"/>
    <row r="145" s="82" customFormat="1"/>
    <row r="146" s="82" customFormat="1"/>
    <row r="147" s="82" customFormat="1"/>
    <row r="148" s="82" customFormat="1"/>
    <row r="149" s="82" customFormat="1"/>
    <row r="150" s="82" customFormat="1"/>
    <row r="151" s="82" customFormat="1"/>
    <row r="152" s="82" customFormat="1"/>
    <row r="153" s="82" customFormat="1"/>
    <row r="154" s="82" customFormat="1"/>
    <row r="155" s="82" customFormat="1"/>
    <row r="156" s="82" customFormat="1"/>
    <row r="157" s="82" customFormat="1"/>
    <row r="158" s="82" customFormat="1"/>
    <row r="159" s="82" customFormat="1"/>
    <row r="160" s="82" customFormat="1"/>
    <row r="161" s="82" customFormat="1"/>
    <row r="162" s="82" customFormat="1"/>
    <row r="163" s="82" customFormat="1"/>
    <row r="164" s="82" customFormat="1"/>
    <row r="165" s="82" customFormat="1"/>
    <row r="166" s="82" customFormat="1"/>
    <row r="167" s="82" customFormat="1"/>
    <row r="168" s="82" customFormat="1"/>
    <row r="169" s="82" customFormat="1"/>
    <row r="170" s="82" customFormat="1"/>
    <row r="171" s="82" customFormat="1"/>
    <row r="172" s="82" customFormat="1"/>
    <row r="173" s="82" customFormat="1"/>
    <row r="174" s="82" customFormat="1"/>
    <row r="175" s="82" customFormat="1"/>
    <row r="176" s="82" customFormat="1"/>
    <row r="177" s="82" customFormat="1"/>
    <row r="178" s="82" customFormat="1"/>
    <row r="179" s="82" customFormat="1"/>
    <row r="180" s="82" customFormat="1"/>
    <row r="181" s="82" customFormat="1"/>
    <row r="182" s="82" customFormat="1"/>
    <row r="183" s="82" customFormat="1"/>
    <row r="184" s="82" customFormat="1"/>
    <row r="185" s="82" customFormat="1"/>
    <row r="186" s="82" customFormat="1"/>
    <row r="187" s="82" customFormat="1"/>
    <row r="188" s="82" customFormat="1"/>
    <row r="189" s="82" customFormat="1"/>
    <row r="190" s="82" customFormat="1"/>
    <row r="191" s="82" customFormat="1"/>
    <row r="192" s="82" customFormat="1"/>
    <row r="193" s="82" customFormat="1"/>
    <row r="194" s="82" customFormat="1"/>
    <row r="195" s="82" customFormat="1"/>
    <row r="196" s="82" customFormat="1"/>
    <row r="197" s="82" customFormat="1"/>
    <row r="198" s="82" customFormat="1"/>
    <row r="199" s="82" customFormat="1"/>
    <row r="200" s="82" customFormat="1"/>
    <row r="201" s="82" customFormat="1"/>
    <row r="202" s="82" customFormat="1"/>
    <row r="203" s="82" customFormat="1"/>
    <row r="204" s="82" customFormat="1"/>
    <row r="205" s="82" customFormat="1"/>
    <row r="206" s="82" customFormat="1"/>
    <row r="207" s="82" customFormat="1"/>
    <row r="208" s="82" customFormat="1"/>
    <row r="209" s="82" customFormat="1"/>
    <row r="210" s="82" customFormat="1"/>
    <row r="211" s="82" customFormat="1"/>
    <row r="212" s="82" customFormat="1"/>
    <row r="213" s="82" customFormat="1"/>
    <row r="214" s="82" customFormat="1"/>
    <row r="215" s="82" customFormat="1"/>
    <row r="216" s="82" customFormat="1"/>
    <row r="217" s="82" customFormat="1"/>
    <row r="218" s="82" customFormat="1"/>
    <row r="219" s="82" customFormat="1"/>
    <row r="220" s="82" customFormat="1"/>
    <row r="221" s="82" customFormat="1"/>
    <row r="222" s="82" customFormat="1"/>
    <row r="223" s="82" customFormat="1"/>
    <row r="224" s="82" customFormat="1"/>
    <row r="225" s="82" customFormat="1"/>
    <row r="226" s="82" customFormat="1"/>
    <row r="227" s="82" customFormat="1"/>
    <row r="228" s="82" customFormat="1"/>
    <row r="229" s="82" customFormat="1"/>
    <row r="230" s="82" customFormat="1"/>
    <row r="231" s="82" customFormat="1"/>
    <row r="232" s="82" customFormat="1"/>
    <row r="233" s="82" customFormat="1"/>
    <row r="234" s="82" customFormat="1"/>
    <row r="235" s="82" customFormat="1"/>
    <row r="236" s="82" customFormat="1"/>
    <row r="237" s="82" customFormat="1"/>
    <row r="238" s="82" customFormat="1"/>
    <row r="239" s="82" customFormat="1"/>
    <row r="240" s="82" customFormat="1"/>
    <row r="241" s="82" customFormat="1"/>
    <row r="242" s="82" customFormat="1"/>
    <row r="243" s="82" customFormat="1"/>
    <row r="244" s="82" customFormat="1"/>
    <row r="245" s="82" customFormat="1"/>
    <row r="246" s="82" customFormat="1"/>
    <row r="247" s="82" customFormat="1"/>
    <row r="248" s="82" customFormat="1"/>
    <row r="249" s="82" customFormat="1"/>
    <row r="250" s="82" customFormat="1"/>
    <row r="251" s="82" customFormat="1"/>
    <row r="252" s="82" customFormat="1"/>
    <row r="253" s="82" customFormat="1"/>
    <row r="254" s="82" customFormat="1"/>
    <row r="255" s="82" customFormat="1"/>
    <row r="256" s="82" customFormat="1"/>
    <row r="257" s="82" customFormat="1"/>
    <row r="258" s="82" customFormat="1"/>
    <row r="259" s="82" customFormat="1"/>
    <row r="260" s="82" customFormat="1"/>
    <row r="261" s="82" customFormat="1"/>
    <row r="262" s="82" customFormat="1"/>
    <row r="263" s="82" customFormat="1"/>
    <row r="264" s="82" customFormat="1"/>
    <row r="265" s="82" customFormat="1"/>
    <row r="266" s="82" customFormat="1"/>
    <row r="267" s="82" customFormat="1"/>
    <row r="268" s="82" customFormat="1"/>
    <row r="269" s="82" customFormat="1"/>
    <row r="270" s="82" customFormat="1"/>
    <row r="271" s="82" customFormat="1"/>
    <row r="272" s="82" customFormat="1"/>
    <row r="273" s="82" customFormat="1"/>
    <row r="274" s="82" customFormat="1"/>
    <row r="275" s="82" customFormat="1"/>
    <row r="276" s="82" customFormat="1"/>
    <row r="277" s="82" customFormat="1"/>
    <row r="278" s="82" customFormat="1"/>
    <row r="279" s="82" customFormat="1"/>
    <row r="280" s="82" customFormat="1"/>
    <row r="281" s="82" customFormat="1"/>
    <row r="282" s="82" customFormat="1"/>
    <row r="283" s="82" customFormat="1"/>
    <row r="284" s="82" customFormat="1"/>
    <row r="285" s="82" customFormat="1"/>
    <row r="286" s="82" customFormat="1"/>
    <row r="287" s="82" customFormat="1"/>
    <row r="288" s="82" customFormat="1"/>
    <row r="289" spans="1:14" s="82" customFormat="1"/>
    <row r="290" spans="1:14" s="82" customFormat="1"/>
    <row r="291" spans="1:14">
      <c r="A291" s="82"/>
      <c r="B291" s="82"/>
      <c r="C291" s="82"/>
      <c r="D291" s="82"/>
      <c r="E291" s="82"/>
      <c r="F291" s="82"/>
      <c r="G291" s="82"/>
      <c r="H291" s="82"/>
      <c r="I291" s="82"/>
      <c r="J291" s="82"/>
      <c r="K291" s="82"/>
      <c r="L291" s="82"/>
      <c r="M291" s="82"/>
      <c r="N291" s="82"/>
    </row>
    <row r="292" spans="1:14">
      <c r="A292" s="82"/>
      <c r="B292" s="82"/>
      <c r="C292" s="82"/>
      <c r="D292" s="82"/>
      <c r="E292" s="82"/>
      <c r="F292" s="82"/>
      <c r="G292" s="82"/>
      <c r="H292" s="82"/>
      <c r="I292" s="82"/>
      <c r="J292" s="82"/>
      <c r="K292" s="82"/>
      <c r="L292" s="82"/>
      <c r="M292" s="82"/>
      <c r="N292" s="82"/>
    </row>
    <row r="293" spans="1:14">
      <c r="A293" s="82"/>
      <c r="B293" s="82"/>
      <c r="C293" s="82"/>
      <c r="D293" s="82"/>
      <c r="E293" s="82"/>
      <c r="F293" s="82"/>
      <c r="G293" s="82"/>
      <c r="H293" s="82"/>
      <c r="I293" s="82"/>
      <c r="J293" s="82"/>
      <c r="K293" s="82"/>
      <c r="L293" s="82"/>
      <c r="M293" s="82"/>
      <c r="N293" s="82"/>
    </row>
    <row r="294" spans="1:14">
      <c r="A294" s="82"/>
      <c r="B294" s="82"/>
      <c r="C294" s="82"/>
      <c r="D294" s="82"/>
      <c r="E294" s="82"/>
      <c r="F294" s="82"/>
      <c r="G294" s="82"/>
      <c r="H294" s="82"/>
      <c r="I294" s="82"/>
      <c r="J294" s="82"/>
      <c r="K294" s="82"/>
      <c r="L294" s="82"/>
      <c r="M294" s="82"/>
      <c r="N294" s="82"/>
    </row>
    <row r="295" spans="1:14">
      <c r="A295" s="82"/>
      <c r="B295" s="82"/>
      <c r="C295" s="82"/>
      <c r="D295" s="82"/>
      <c r="E295" s="82"/>
      <c r="F295" s="82"/>
      <c r="G295" s="82"/>
      <c r="H295" s="82"/>
      <c r="I295" s="82"/>
      <c r="J295" s="82"/>
      <c r="K295" s="82"/>
      <c r="L295" s="82"/>
      <c r="M295" s="82"/>
      <c r="N295" s="82"/>
    </row>
    <row r="296" spans="1:14">
      <c r="A296" s="82"/>
      <c r="B296" s="82"/>
      <c r="C296" s="82"/>
      <c r="D296" s="82"/>
      <c r="E296" s="82"/>
      <c r="F296" s="82"/>
      <c r="G296" s="82"/>
      <c r="H296" s="82"/>
      <c r="I296" s="82"/>
      <c r="J296" s="82"/>
      <c r="K296" s="82"/>
      <c r="L296" s="82"/>
      <c r="M296" s="82"/>
      <c r="N296" s="82"/>
    </row>
    <row r="297" spans="1:14">
      <c r="A297" s="82"/>
      <c r="B297" s="82"/>
      <c r="C297" s="82"/>
      <c r="D297" s="82"/>
      <c r="E297" s="82"/>
      <c r="F297" s="82"/>
      <c r="G297" s="82"/>
      <c r="H297" s="82"/>
      <c r="I297" s="82"/>
      <c r="J297" s="82"/>
      <c r="K297" s="82"/>
      <c r="L297" s="82"/>
      <c r="M297" s="82"/>
      <c r="N297" s="82"/>
    </row>
    <row r="298" spans="1:14">
      <c r="A298" s="82"/>
      <c r="B298" s="82"/>
      <c r="C298" s="82"/>
      <c r="D298" s="82"/>
      <c r="E298" s="82"/>
      <c r="F298" s="82"/>
      <c r="G298" s="82"/>
      <c r="H298" s="82"/>
      <c r="I298" s="82"/>
      <c r="J298" s="82"/>
      <c r="K298" s="82"/>
      <c r="L298" s="82"/>
      <c r="M298" s="82"/>
      <c r="N298" s="82"/>
    </row>
    <row r="299" spans="1:14">
      <c r="A299" s="82"/>
      <c r="B299" s="82"/>
      <c r="C299" s="82"/>
      <c r="D299" s="82"/>
      <c r="E299" s="82"/>
      <c r="F299" s="82"/>
      <c r="G299" s="82"/>
      <c r="H299" s="82"/>
      <c r="I299" s="82"/>
      <c r="J299" s="82"/>
      <c r="K299" s="82"/>
      <c r="L299" s="82"/>
      <c r="M299" s="82"/>
      <c r="N299" s="82"/>
    </row>
    <row r="300" spans="1:14">
      <c r="A300" s="82"/>
      <c r="B300" s="82"/>
      <c r="C300" s="82"/>
      <c r="D300" s="82"/>
      <c r="E300" s="82"/>
      <c r="F300" s="82"/>
      <c r="G300" s="82"/>
      <c r="H300" s="82"/>
      <c r="I300" s="82"/>
      <c r="J300" s="82"/>
      <c r="K300" s="82"/>
      <c r="L300" s="82"/>
      <c r="M300" s="82"/>
      <c r="N300" s="82"/>
    </row>
    <row r="301" spans="1:14">
      <c r="A301" s="82"/>
      <c r="B301" s="82"/>
      <c r="C301" s="82"/>
      <c r="D301" s="82"/>
      <c r="E301" s="82"/>
      <c r="F301" s="82"/>
      <c r="G301" s="82"/>
      <c r="H301" s="82"/>
      <c r="I301" s="82"/>
      <c r="J301" s="82"/>
      <c r="K301" s="82"/>
      <c r="L301" s="82"/>
      <c r="M301" s="82"/>
      <c r="N301" s="82"/>
    </row>
    <row r="302" spans="1:14">
      <c r="A302" s="82"/>
      <c r="B302" s="82"/>
      <c r="C302" s="82"/>
      <c r="D302" s="82"/>
      <c r="E302" s="82"/>
      <c r="F302" s="82"/>
      <c r="G302" s="82"/>
      <c r="H302" s="82"/>
      <c r="I302" s="82"/>
      <c r="J302" s="82"/>
      <c r="K302" s="82"/>
      <c r="L302" s="82"/>
      <c r="M302" s="82"/>
      <c r="N302" s="82"/>
    </row>
    <row r="303" spans="1:14">
      <c r="A303" s="82"/>
      <c r="B303" s="82"/>
      <c r="C303" s="82"/>
      <c r="D303" s="82"/>
      <c r="E303" s="82"/>
      <c r="F303" s="82"/>
      <c r="G303" s="82"/>
      <c r="H303" s="82"/>
      <c r="I303" s="82"/>
      <c r="J303" s="82"/>
      <c r="K303" s="82"/>
      <c r="L303" s="82"/>
      <c r="M303" s="82"/>
      <c r="N303" s="82"/>
    </row>
    <row r="304" spans="1:14">
      <c r="A304" s="82"/>
      <c r="B304" s="82"/>
      <c r="C304" s="82"/>
      <c r="D304" s="82"/>
      <c r="E304" s="82"/>
      <c r="F304" s="82"/>
      <c r="G304" s="82"/>
      <c r="H304" s="82"/>
      <c r="I304" s="82"/>
      <c r="J304" s="82"/>
      <c r="K304" s="82"/>
      <c r="L304" s="82"/>
      <c r="M304" s="82"/>
      <c r="N304" s="82"/>
    </row>
    <row r="305" spans="1:14">
      <c r="A305" s="82"/>
      <c r="B305" s="82"/>
      <c r="C305" s="82"/>
      <c r="D305" s="82"/>
      <c r="E305" s="82"/>
      <c r="F305" s="82"/>
      <c r="G305" s="82"/>
      <c r="H305" s="82"/>
      <c r="I305" s="82"/>
      <c r="J305" s="82"/>
      <c r="K305" s="82"/>
      <c r="L305" s="82"/>
      <c r="M305" s="82"/>
      <c r="N305" s="82"/>
    </row>
    <row r="306" spans="1:14">
      <c r="A306" s="82"/>
      <c r="B306" s="82"/>
      <c r="C306" s="82"/>
      <c r="D306" s="82"/>
      <c r="E306" s="82"/>
      <c r="F306" s="82"/>
      <c r="G306" s="82"/>
      <c r="H306" s="82"/>
      <c r="I306" s="82"/>
      <c r="J306" s="82"/>
      <c r="K306" s="82"/>
      <c r="L306" s="82"/>
      <c r="M306" s="82"/>
      <c r="N306" s="82"/>
    </row>
    <row r="307" spans="1:14">
      <c r="A307" s="82"/>
      <c r="B307" s="82"/>
      <c r="C307" s="82"/>
      <c r="D307" s="82"/>
      <c r="E307" s="82"/>
      <c r="F307" s="82"/>
      <c r="G307" s="82"/>
      <c r="H307" s="82"/>
      <c r="I307" s="82"/>
      <c r="J307" s="82"/>
      <c r="K307" s="82"/>
      <c r="L307" s="82"/>
      <c r="M307" s="82"/>
      <c r="N307" s="82"/>
    </row>
    <row r="308" spans="1:14">
      <c r="A308" s="82"/>
      <c r="B308" s="82"/>
      <c r="C308" s="82"/>
      <c r="D308" s="82"/>
      <c r="E308" s="82"/>
      <c r="F308" s="82"/>
      <c r="G308" s="82"/>
      <c r="H308" s="82"/>
      <c r="I308" s="82"/>
      <c r="J308" s="82"/>
      <c r="K308" s="82"/>
      <c r="L308" s="82"/>
      <c r="M308" s="82"/>
      <c r="N308" s="82"/>
    </row>
    <row r="309" spans="1:14">
      <c r="A309" s="82"/>
      <c r="B309" s="82"/>
      <c r="C309" s="82"/>
      <c r="D309" s="82"/>
      <c r="E309" s="82"/>
      <c r="F309" s="82"/>
      <c r="G309" s="82"/>
      <c r="H309" s="82"/>
      <c r="I309" s="82"/>
      <c r="J309" s="82"/>
      <c r="K309" s="82"/>
      <c r="L309" s="82"/>
      <c r="M309" s="82"/>
      <c r="N309" s="82"/>
    </row>
    <row r="310" spans="1:14">
      <c r="A310" s="82"/>
      <c r="B310" s="82"/>
      <c r="C310" s="82"/>
      <c r="D310" s="82"/>
      <c r="E310" s="82"/>
      <c r="F310" s="82"/>
      <c r="G310" s="82"/>
      <c r="H310" s="82"/>
      <c r="I310" s="82"/>
      <c r="J310" s="82"/>
      <c r="K310" s="82"/>
      <c r="L310" s="82"/>
      <c r="M310" s="82"/>
      <c r="N310" s="82"/>
    </row>
    <row r="311" spans="1:14">
      <c r="A311" s="82"/>
      <c r="B311" s="82"/>
      <c r="C311" s="82"/>
      <c r="D311" s="82"/>
      <c r="E311" s="82"/>
      <c r="F311" s="82"/>
      <c r="G311" s="82"/>
      <c r="H311" s="82"/>
      <c r="I311" s="82"/>
      <c r="J311" s="82"/>
      <c r="K311" s="82"/>
      <c r="L311" s="82"/>
      <c r="M311" s="82"/>
      <c r="N311" s="82"/>
    </row>
    <row r="312" spans="1:14">
      <c r="A312" s="82"/>
      <c r="B312" s="82"/>
      <c r="C312" s="82"/>
      <c r="D312" s="82"/>
      <c r="E312" s="82"/>
      <c r="F312" s="82"/>
      <c r="G312" s="82"/>
      <c r="H312" s="82"/>
      <c r="I312" s="82"/>
      <c r="J312" s="82"/>
      <c r="K312" s="82"/>
      <c r="L312" s="82"/>
      <c r="M312" s="82"/>
      <c r="N312" s="82"/>
    </row>
    <row r="313" spans="1:14">
      <c r="A313" s="82"/>
      <c r="B313" s="82"/>
      <c r="C313" s="82"/>
      <c r="D313" s="82"/>
      <c r="E313" s="82"/>
      <c r="F313" s="82"/>
      <c r="G313" s="82"/>
      <c r="H313" s="82"/>
      <c r="I313" s="82"/>
      <c r="J313" s="82"/>
      <c r="K313" s="82"/>
      <c r="L313" s="82"/>
      <c r="M313" s="82"/>
      <c r="N313" s="82"/>
    </row>
    <row r="314" spans="1:14">
      <c r="A314" s="82"/>
      <c r="B314" s="82"/>
      <c r="C314" s="82"/>
      <c r="D314" s="82"/>
      <c r="E314" s="82"/>
      <c r="F314" s="82"/>
      <c r="G314" s="82"/>
      <c r="H314" s="82"/>
      <c r="I314" s="82"/>
      <c r="J314" s="82"/>
      <c r="K314" s="82"/>
      <c r="L314" s="82"/>
      <c r="M314" s="82"/>
      <c r="N314" s="82"/>
    </row>
    <row r="315" spans="1:14">
      <c r="A315" s="82"/>
      <c r="B315" s="82"/>
      <c r="C315" s="82"/>
      <c r="D315" s="82"/>
      <c r="E315" s="82"/>
      <c r="F315" s="82"/>
      <c r="G315" s="82"/>
      <c r="H315" s="82"/>
      <c r="I315" s="82"/>
      <c r="J315" s="82"/>
      <c r="K315" s="82"/>
      <c r="L315" s="82"/>
      <c r="M315" s="82"/>
      <c r="N315" s="82"/>
    </row>
    <row r="316" spans="1:14">
      <c r="A316" s="82"/>
      <c r="B316" s="82"/>
      <c r="C316" s="82"/>
      <c r="D316" s="82"/>
      <c r="E316" s="82"/>
      <c r="F316" s="82"/>
      <c r="G316" s="82"/>
      <c r="H316" s="82"/>
      <c r="I316" s="82"/>
      <c r="J316" s="82"/>
      <c r="K316" s="82"/>
      <c r="L316" s="82"/>
      <c r="M316" s="82"/>
      <c r="N316" s="82"/>
    </row>
    <row r="317" spans="1:14">
      <c r="A317" s="82"/>
      <c r="B317" s="82"/>
      <c r="C317" s="82"/>
      <c r="D317" s="82"/>
      <c r="E317" s="82"/>
      <c r="F317" s="82"/>
      <c r="G317" s="82"/>
      <c r="H317" s="82"/>
      <c r="I317" s="82"/>
      <c r="J317" s="82"/>
      <c r="K317" s="82"/>
      <c r="L317" s="82"/>
      <c r="M317" s="82"/>
      <c r="N317" s="82"/>
    </row>
    <row r="318" spans="1:14">
      <c r="A318" s="82"/>
      <c r="B318" s="82"/>
      <c r="C318" s="82"/>
      <c r="D318" s="82"/>
      <c r="E318" s="82"/>
      <c r="F318" s="82"/>
      <c r="G318" s="82"/>
      <c r="H318" s="82"/>
      <c r="I318" s="82"/>
      <c r="J318" s="82"/>
      <c r="K318" s="82"/>
      <c r="L318" s="82"/>
      <c r="M318" s="82"/>
      <c r="N318" s="82"/>
    </row>
    <row r="319" spans="1:14">
      <c r="A319" s="82"/>
      <c r="B319" s="82"/>
      <c r="C319" s="82"/>
      <c r="D319" s="82"/>
      <c r="E319" s="82"/>
      <c r="F319" s="82"/>
      <c r="G319" s="82"/>
      <c r="H319" s="82"/>
      <c r="I319" s="82"/>
      <c r="J319" s="82"/>
      <c r="K319" s="82"/>
      <c r="L319" s="82"/>
      <c r="M319" s="82"/>
      <c r="N319" s="82"/>
    </row>
    <row r="320" spans="1:14">
      <c r="A320" s="82"/>
      <c r="B320" s="82"/>
      <c r="C320" s="82"/>
      <c r="D320" s="82"/>
      <c r="E320" s="82"/>
      <c r="F320" s="82"/>
      <c r="G320" s="82"/>
      <c r="H320" s="82"/>
      <c r="I320" s="82"/>
      <c r="J320" s="82"/>
      <c r="K320" s="82"/>
      <c r="L320" s="82"/>
      <c r="M320" s="82"/>
      <c r="N320" s="82"/>
    </row>
    <row r="321" spans="1:14">
      <c r="A321" s="82"/>
      <c r="B321" s="82"/>
      <c r="C321" s="82"/>
      <c r="D321" s="82"/>
      <c r="E321" s="82"/>
      <c r="F321" s="82"/>
      <c r="G321" s="82"/>
      <c r="H321" s="82"/>
      <c r="I321" s="82"/>
      <c r="J321" s="82"/>
      <c r="K321" s="82"/>
      <c r="L321" s="82"/>
      <c r="M321" s="82"/>
      <c r="N321" s="82"/>
    </row>
  </sheetData>
  <sheetProtection password="8ED2" sheet="1" selectLockedCells="1"/>
  <mergeCells count="146">
    <mergeCell ref="A69:C69"/>
    <mergeCell ref="H23:I23"/>
    <mergeCell ref="A34:D35"/>
    <mergeCell ref="A48:B48"/>
    <mergeCell ref="J8:O8"/>
    <mergeCell ref="I51:J51"/>
    <mergeCell ref="L37:M37"/>
    <mergeCell ref="A46:B46"/>
    <mergeCell ref="N52:O52"/>
    <mergeCell ref="L51:N51"/>
    <mergeCell ref="B65:I65"/>
    <mergeCell ref="L16:M16"/>
    <mergeCell ref="A66:B66"/>
    <mergeCell ref="I39:J39"/>
    <mergeCell ref="A61:O61"/>
    <mergeCell ref="L44:M44"/>
    <mergeCell ref="I53:K53"/>
    <mergeCell ref="I48:J48"/>
    <mergeCell ref="I37:J37"/>
    <mergeCell ref="H4:I4"/>
    <mergeCell ref="L48:M48"/>
    <mergeCell ref="A40:B40"/>
    <mergeCell ref="A62:A63"/>
    <mergeCell ref="J62:J63"/>
    <mergeCell ref="A64:A65"/>
    <mergeCell ref="A5:A6"/>
    <mergeCell ref="E8:I9"/>
    <mergeCell ref="H21:I21"/>
    <mergeCell ref="I35:J35"/>
    <mergeCell ref="L53:O53"/>
    <mergeCell ref="I52:J52"/>
    <mergeCell ref="L14:M14"/>
    <mergeCell ref="K7:L7"/>
    <mergeCell ref="B7:C7"/>
    <mergeCell ref="H25:I25"/>
    <mergeCell ref="H6:I6"/>
    <mergeCell ref="K65:O65"/>
    <mergeCell ref="L42:M42"/>
    <mergeCell ref="A45:B45"/>
    <mergeCell ref="N6:O6"/>
    <mergeCell ref="A59:O59"/>
    <mergeCell ref="L40:M40"/>
    <mergeCell ref="A51:B51"/>
    <mergeCell ref="L21:M21"/>
    <mergeCell ref="H24:I24"/>
    <mergeCell ref="A57:O57"/>
    <mergeCell ref="L13:O13"/>
    <mergeCell ref="H19:I19"/>
    <mergeCell ref="L46:M46"/>
    <mergeCell ref="A54:H54"/>
    <mergeCell ref="M58:N58"/>
    <mergeCell ref="M7:N7"/>
    <mergeCell ref="A50:C50"/>
    <mergeCell ref="A60:O60"/>
    <mergeCell ref="J23:L24"/>
    <mergeCell ref="H5:I5"/>
    <mergeCell ref="L6:M6"/>
    <mergeCell ref="I54:O54"/>
    <mergeCell ref="L49:M49"/>
    <mergeCell ref="B62:I64"/>
    <mergeCell ref="A44:D44"/>
    <mergeCell ref="A36:B36"/>
    <mergeCell ref="D55:O55"/>
    <mergeCell ref="H17:I17"/>
    <mergeCell ref="J9:O12"/>
    <mergeCell ref="A42:B42"/>
    <mergeCell ref="A47:B47"/>
    <mergeCell ref="H22:I22"/>
    <mergeCell ref="AG21:AJ21"/>
    <mergeCell ref="K3:M3"/>
    <mergeCell ref="L47:M47"/>
    <mergeCell ref="I50:O50"/>
    <mergeCell ref="K52:M52"/>
    <mergeCell ref="A53:B53"/>
    <mergeCell ref="H58:I58"/>
    <mergeCell ref="H15:I15"/>
    <mergeCell ref="L45:M45"/>
    <mergeCell ref="L19:M19"/>
    <mergeCell ref="H13:I13"/>
    <mergeCell ref="I46:J46"/>
    <mergeCell ref="A43:B43"/>
    <mergeCell ref="A38:B38"/>
    <mergeCell ref="D3:E3"/>
    <mergeCell ref="B3:C3"/>
    <mergeCell ref="AH27:AK34"/>
    <mergeCell ref="W3:X3"/>
    <mergeCell ref="K62:O64"/>
    <mergeCell ref="A58:B58"/>
    <mergeCell ref="H20:I20"/>
    <mergeCell ref="L20:M20"/>
    <mergeCell ref="N24:O24"/>
    <mergeCell ref="A56:O56"/>
    <mergeCell ref="L39:M39"/>
    <mergeCell ref="A12:I12"/>
    <mergeCell ref="A37:B37"/>
    <mergeCell ref="H18:I18"/>
    <mergeCell ref="H48:H53"/>
    <mergeCell ref="K4:O4"/>
    <mergeCell ref="I44:J44"/>
    <mergeCell ref="H16:I16"/>
    <mergeCell ref="L38:M38"/>
    <mergeCell ref="L41:M41"/>
    <mergeCell ref="H3:I3"/>
    <mergeCell ref="A41:B41"/>
    <mergeCell ref="L43:M43"/>
    <mergeCell ref="N21:O21"/>
    <mergeCell ref="I42:J42"/>
    <mergeCell ref="C24:D24"/>
    <mergeCell ref="A39:B39"/>
    <mergeCell ref="C58:E58"/>
    <mergeCell ref="J58:K58"/>
    <mergeCell ref="I38:J38"/>
    <mergeCell ref="A52:B52"/>
    <mergeCell ref="I49:J49"/>
    <mergeCell ref="A33:B33"/>
    <mergeCell ref="A1:O1"/>
    <mergeCell ref="I36:J36"/>
    <mergeCell ref="L22:M22"/>
    <mergeCell ref="I47:J47"/>
    <mergeCell ref="I40:J40"/>
    <mergeCell ref="A55:C55"/>
    <mergeCell ref="A49:D49"/>
    <mergeCell ref="K2:O2"/>
    <mergeCell ref="I33:O34"/>
    <mergeCell ref="L17:M17"/>
    <mergeCell ref="L36:M36"/>
    <mergeCell ref="A7:A9"/>
    <mergeCell ref="D2:J2"/>
    <mergeCell ref="B4:D4"/>
    <mergeCell ref="I41:J41"/>
    <mergeCell ref="H14:I14"/>
    <mergeCell ref="N18:O18"/>
    <mergeCell ref="E36:E53"/>
    <mergeCell ref="M23:N23"/>
    <mergeCell ref="K5:O5"/>
    <mergeCell ref="H33:H47"/>
    <mergeCell ref="K25:L25"/>
    <mergeCell ref="B8:C8"/>
    <mergeCell ref="B5:B6"/>
    <mergeCell ref="L15:M15"/>
    <mergeCell ref="L18:M18"/>
    <mergeCell ref="N22:O22"/>
    <mergeCell ref="I45:J45"/>
    <mergeCell ref="I43:J43"/>
    <mergeCell ref="N20:O20"/>
    <mergeCell ref="L35:M35"/>
  </mergeCells>
  <conditionalFormatting sqref="A11">
    <cfRule type="cellIs" dxfId="3" priority="2" operator="notBetween">
      <formula>$B$11-0.3</formula>
      <formula>$B$11+0.3</formula>
    </cfRule>
  </conditionalFormatting>
  <conditionalFormatting sqref="B27:B32">
    <cfRule type="expression" dxfId="2" priority="5" stopIfTrue="1">
      <formula>AND($A27&lt;&gt;"",$B27="")</formula>
    </cfRule>
  </conditionalFormatting>
  <conditionalFormatting sqref="I27:I32">
    <cfRule type="cellIs" dxfId="1" priority="3" operator="lessThan">
      <formula>0</formula>
    </cfRule>
    <cfRule type="cellIs" dxfId="0" priority="4" operator="between">
      <formula>0.01</formula>
      <formula>0.29</formula>
    </cfRule>
  </conditionalFormatting>
  <dataValidations xWindow="546" yWindow="605" count="120">
    <dataValidation type="list" allowBlank="1" showInputMessage="1" showErrorMessage="1" sqref="O65542 O131078 O196614 O262150 O327686 O393222 O458758 O524294 O589830 O655366 O720902 O786438 O851974 O917510 O983046 JK5 JK65542 JK131078 JK196614 JK262150 JK327686 JK393222 JK458758 JK524294 JK589830 JK655366 JK720902 JK786438 JK851974 JK917510 JK983046 TG5 TG65542 TG131078 TG196614 TG262150 TG327686 TG393222 TG458758 TG524294 TG589830 TG655366 TG720902 TG786438 TG851974 TG917510 TG983046 ADC5 ADC65542 ADC131078 ADC196614 ADC262150 ADC327686 ADC393222 ADC458758 ADC524294 ADC589830 ADC655366 ADC720902 ADC786438 ADC851974 ADC917510 ADC983046 AMY5 AMY65542 AMY131078 AMY196614 AMY262150 AMY327686 AMY393222 AMY458758 AMY524294 AMY589830 AMY655366 AMY720902 AMY786438 AMY851974 AMY917510 AMY983046 AWU5 AWU65542 AWU131078 AWU196614 AWU262150 AWU327686 AWU393222 AWU458758 AWU524294 AWU589830 AWU655366 AWU720902 AWU786438 AWU851974 AWU917510 AWU983046 BGQ5 BGQ65542 BGQ131078 BGQ196614 BGQ262150 BGQ327686 BGQ393222 BGQ458758 BGQ524294 BGQ589830 BGQ655366 BGQ720902 BGQ786438 BGQ851974 BGQ917510 BGQ983046 BQM5 BQM65542 BQM131078 BQM196614 BQM262150 BQM327686 BQM393222 BQM458758 BQM524294 BQM589830 BQM655366 BQM720902 BQM786438 BQM851974 BQM917510 BQM983046 CAI5 CAI65542 CAI131078 CAI196614 CAI262150 CAI327686 CAI393222 CAI458758 CAI524294 CAI589830 CAI655366 CAI720902 CAI786438 CAI851974 CAI917510 CAI983046 CKE5 CKE65542 CKE131078 CKE196614 CKE262150 CKE327686 CKE393222 CKE458758 CKE524294 CKE589830 CKE655366 CKE720902 CKE786438 CKE851974 CKE917510 CKE983046 CUA5 CUA65542 CUA131078 CUA196614 CUA262150 CUA327686 CUA393222 CUA458758 CUA524294 CUA589830 CUA655366 CUA720902 CUA786438 CUA851974 CUA917510 CUA983046 DDW5 DDW65542 DDW131078 DDW196614 DDW262150 DDW327686 DDW393222 DDW458758 DDW524294 DDW589830 DDW655366 DDW720902 DDW786438 DDW851974 DDW917510 DDW983046 DNS5 DNS65542 DNS131078 DNS196614 DNS262150 DNS327686 DNS393222 DNS458758 DNS524294 DNS589830 DNS655366 DNS720902 DNS786438 DNS851974 DNS917510 DNS983046 DXO5 DXO65542 DXO131078 DXO196614 DXO262150 DXO327686 DXO393222 DXO458758 DXO524294 DXO589830 DXO655366 DXO720902 DXO786438 DXO851974 DXO917510 DXO983046 EHK5 EHK65542 EHK131078 EHK196614 EHK262150 EHK327686 EHK393222 EHK458758 EHK524294 EHK589830 EHK655366 EHK720902 EHK786438 EHK851974 EHK917510 EHK983046 ERG5 ERG65542 ERG131078 ERG196614 ERG262150 ERG327686 ERG393222 ERG458758 ERG524294 ERG589830 ERG655366 ERG720902 ERG786438 ERG851974 ERG917510 ERG983046 FBC5 FBC65542 FBC131078 FBC196614 FBC262150 FBC327686 FBC393222 FBC458758 FBC524294 FBC589830 FBC655366 FBC720902 FBC786438 FBC851974 FBC917510 FBC983046 FKY5 FKY65542 FKY131078 FKY196614 FKY262150 FKY327686 FKY393222 FKY458758 FKY524294 FKY589830 FKY655366 FKY720902 FKY786438 FKY851974 FKY917510 FKY983046 FUU5 FUU65542 FUU131078 FUU196614 FUU262150 FUU327686 FUU393222 FUU458758 FUU524294 FUU589830 FUU655366 FUU720902 FUU786438 FUU851974 FUU917510 FUU983046 GEQ5 GEQ65542 GEQ131078 GEQ196614 GEQ262150 GEQ327686 GEQ393222 GEQ458758 GEQ524294 GEQ589830 GEQ655366 GEQ720902 GEQ786438 GEQ851974 GEQ917510 GEQ983046 GOM5 GOM65542 GOM131078 GOM196614 GOM262150 GOM327686 GOM393222 GOM458758 GOM524294 GOM589830 GOM655366 GOM720902 GOM786438 GOM851974 GOM917510 GOM983046 GYI5 GYI65542 GYI131078 GYI196614 GYI262150 GYI327686 GYI393222 GYI458758 GYI524294 GYI589830 GYI655366 GYI720902 GYI786438 GYI851974 GYI917510 GYI983046 HIE5 HIE65542 HIE131078 HIE196614 HIE262150 HIE327686 HIE393222 HIE458758 HIE524294 HIE589830 HIE655366 HIE720902 HIE786438 HIE851974 HIE917510 HIE983046 HSA5 HSA65542 HSA131078 HSA196614 HSA262150 HSA327686 HSA393222 HSA458758 HSA524294 HSA589830 HSA655366 HSA720902 HSA786438 HSA851974 HSA917510 HSA983046 IBW5 IBW65542 IBW131078 IBW196614 IBW262150 IBW327686 IBW393222 IBW458758 IBW524294 IBW589830 IBW655366 IBW720902 IBW786438 IBW851974 IBW917510 IBW983046 ILS5 ILS65542 ILS131078 ILS196614 ILS262150 ILS327686 ILS393222 ILS458758 ILS524294 ILS589830 ILS655366 ILS720902 ILS786438 ILS851974 ILS917510 ILS983046 IVO5 IVO65542 IVO131078 IVO196614 IVO262150 IVO327686 IVO393222 IVO458758 IVO524294 IVO589830 IVO655366 IVO720902 IVO786438 IVO851974 IVO917510 IVO983046 JFK5 JFK65542 JFK131078 JFK196614 JFK262150 JFK327686 JFK393222 JFK458758 JFK524294 JFK589830 JFK655366 JFK720902 JFK786438 JFK851974 JFK917510 JFK983046 JPG5 JPG65542 JPG131078 JPG196614 JPG262150 JPG327686 JPG393222 JPG458758 JPG524294 JPG589830 JPG655366 JPG720902 JPG786438 JPG851974 JPG917510 JPG983046 JZC5 JZC65542 JZC131078 JZC196614 JZC262150 JZC327686 JZC393222 JZC458758 JZC524294 JZC589830 JZC655366 JZC720902 JZC786438 JZC851974 JZC917510 JZC983046 KIY5 KIY65542 KIY131078 KIY196614 KIY262150 KIY327686 KIY393222 KIY458758 KIY524294 KIY589830 KIY655366 KIY720902 KIY786438 KIY851974 KIY917510 KIY983046 KSU5 KSU65542 KSU131078 KSU196614 KSU262150 KSU327686 KSU393222 KSU458758 KSU524294 KSU589830 KSU655366 KSU720902 KSU786438 KSU851974 KSU917510 KSU983046 LCQ5 LCQ65542 LCQ131078 LCQ196614 LCQ262150 LCQ327686 LCQ393222 LCQ458758 LCQ524294 LCQ589830 LCQ655366 LCQ720902 LCQ786438 LCQ851974 LCQ917510 LCQ983046 LMM5 LMM65542 LMM131078 LMM196614 LMM262150 LMM327686 LMM393222 LMM458758 LMM524294 LMM589830 LMM655366 LMM720902 LMM786438 LMM851974 LMM917510 LMM983046 LWI5 LWI65542 LWI131078 LWI196614 LWI262150 LWI327686 LWI393222 LWI458758 LWI524294 LWI589830 LWI655366 LWI720902 LWI786438 LWI851974 LWI917510 LWI983046 MGE5 MGE65542 MGE131078 MGE196614 MGE262150 MGE327686 MGE393222 MGE458758 MGE524294 MGE589830 MGE655366 MGE720902 MGE786438 MGE851974 MGE917510 MGE983046 MQA5 MQA65542 MQA131078 MQA196614 MQA262150 MQA327686 MQA393222 MQA458758 MQA524294 MQA589830 MQA655366 MQA720902 MQA786438 MQA851974 MQA917510 MQA983046 MZW5 MZW65542 MZW131078 MZW196614 MZW262150 MZW327686 MZW393222 MZW458758 MZW524294 MZW589830 MZW655366 MZW720902 MZW786438 MZW851974 MZW917510 MZW983046 NJS5 NJS65542 NJS131078 NJS196614 NJS262150 NJS327686 NJS393222 NJS458758 NJS524294 NJS589830 NJS655366 NJS720902 NJS786438 NJS851974 NJS917510 NJS983046 NTO5 NTO65542 NTO131078 NTO196614 NTO262150 NTO327686 NTO393222 NTO458758 NTO524294 NTO589830 NTO655366 NTO720902 NTO786438 NTO851974 NTO917510 NTO983046 ODK5 ODK65542 ODK131078 ODK196614 ODK262150 ODK327686 ODK393222 ODK458758 ODK524294 ODK589830 ODK655366 ODK720902 ODK786438 ODK851974 ODK917510 ODK983046 ONG5 ONG65542 ONG131078 ONG196614 ONG262150 ONG327686 ONG393222 ONG458758 ONG524294 ONG589830 ONG655366 ONG720902 ONG786438 ONG851974 ONG917510 ONG983046 OXC5 OXC65542 OXC131078 OXC196614 OXC262150 OXC327686 OXC393222 OXC458758 OXC524294 OXC589830 OXC655366 OXC720902 OXC786438 OXC851974 OXC917510 OXC983046 PGY5 PGY65542 PGY131078 PGY196614 PGY262150 PGY327686 PGY393222 PGY458758 PGY524294 PGY589830 PGY655366 PGY720902 PGY786438 PGY851974 PGY917510 PGY983046 PQU5 PQU65542 PQU131078 PQU196614 PQU262150 PQU327686 PQU393222 PQU458758 PQU524294 PQU589830 PQU655366 PQU720902 PQU786438 PQU851974 PQU917510 PQU983046 QAQ5 QAQ65542 QAQ131078 QAQ196614 QAQ262150 QAQ327686 QAQ393222 QAQ458758 QAQ524294 QAQ589830 QAQ655366 QAQ720902 QAQ786438 QAQ851974 QAQ917510 QAQ983046 QKM5 QKM65542 QKM131078 QKM196614 QKM262150 QKM327686 QKM393222 QKM458758 QKM524294 QKM589830 QKM655366 QKM720902 QKM786438 QKM851974 QKM917510 QKM983046 QUI5 QUI65542 QUI131078 QUI196614 QUI262150 QUI327686 QUI393222 QUI458758 QUI524294 QUI589830 QUI655366 QUI720902 QUI786438 QUI851974 QUI917510 QUI983046 REE5 REE65542 REE131078 REE196614 REE262150 REE327686 REE393222 REE458758 REE524294 REE589830 REE655366 REE720902 REE786438 REE851974 REE917510 REE983046 ROA5 ROA65542 ROA131078 ROA196614 ROA262150 ROA327686 ROA393222 ROA458758 ROA524294 ROA589830 ROA655366 ROA720902 ROA786438 ROA851974 ROA917510 ROA983046 RXW5 RXW65542 RXW131078 RXW196614 RXW262150 RXW327686 RXW393222 RXW458758 RXW524294 RXW589830 RXW655366 RXW720902 RXW786438 RXW851974 RXW917510 RXW983046 SHS5 SHS65542 SHS131078 SHS196614 SHS262150 SHS327686 SHS393222 SHS458758 SHS524294 SHS589830 SHS655366 SHS720902 SHS786438 SHS851974 SHS917510 SHS983046 SRO5 SRO65542 SRO131078 SRO196614 SRO262150 SRO327686 SRO393222 SRO458758 SRO524294 SRO589830 SRO655366 SRO720902 SRO786438 SRO851974 SRO917510 SRO983046 TBK5 TBK65542 TBK131078 TBK196614 TBK262150 TBK327686 TBK393222 TBK458758 TBK524294 TBK589830 TBK655366 TBK720902 TBK786438 TBK851974 TBK917510 TBK983046 TLG5 TLG65542 TLG131078 TLG196614 TLG262150 TLG327686 TLG393222 TLG458758 TLG524294 TLG589830 TLG655366 TLG720902 TLG786438 TLG851974 TLG917510 TLG983046 TVC5 TVC65542 TVC131078 TVC196614 TVC262150 TVC327686 TVC393222 TVC458758 TVC524294 TVC589830 TVC655366 TVC720902 TVC786438 TVC851974 TVC917510 TVC983046 UEY5 UEY65542 UEY131078 UEY196614 UEY262150 UEY327686 UEY393222 UEY458758 UEY524294 UEY589830 UEY655366 UEY720902 UEY786438 UEY851974 UEY917510 UEY983046 UOU5 UOU65542 UOU131078 UOU196614 UOU262150 UOU327686 UOU393222 UOU458758 UOU524294 UOU589830 UOU655366 UOU720902 UOU786438 UOU851974 UOU917510 UOU983046 UYQ5 UYQ65542 UYQ131078 UYQ196614 UYQ262150 UYQ327686 UYQ393222 UYQ458758 UYQ524294 UYQ589830 UYQ655366 UYQ720902 UYQ786438 UYQ851974 UYQ917510 UYQ983046 VIM5 VIM65542 VIM131078 VIM196614 VIM262150 VIM327686 VIM393222 VIM458758 VIM524294 VIM589830 VIM655366 VIM720902 VIM786438 VIM851974 VIM917510 VIM983046 VSI5 VSI65542 VSI131078 VSI196614 VSI262150 VSI327686 VSI393222 VSI458758 VSI524294 VSI589830 VSI655366 VSI720902 VSI786438 VSI851974 VSI917510 VSI983046 WCE5 WCE65542 WCE131078 WCE196614 WCE262150 WCE327686 WCE393222 WCE458758 WCE524294 WCE589830 WCE655366 WCE720902 WCE786438 WCE851974 WCE917510 WCE983046 WMA5 WMA65542 WMA131078 WMA196614 WMA262150 WMA327686 WMA393222 WMA458758 WMA524294 WMA589830 WMA655366 WMA720902 WMA786438 WMA851974 WMA917510 WMA983046 WVW5 WVW65542 WVW131078 WVW196614 WVW262150 WVW327686 WVW393222 WVW458758 WVW524294 WVW589830 WVW655366 WVW720902 WVW786438 WVW851974 WVW917510 WVW983046" xr:uid="{00000000-0002-0000-0000-000000000000}">
      <formula1>$AA$23:$AA$31</formula1>
    </dataValidation>
    <dataValidation type="list" allowBlank="1" showInputMessage="1" showErrorMessage="1" promptTitle="Dégagement p/r sol (m)" prompt="Indiquer dans le champrs remarque lorsque &gt; 7,6" sqref="N28 N65565 N131101 N196637 N262173 N327709 N393245 N458781 N524317 N589853 N655389 N720925 N786461 N851997 N917533 N983069 JJ28 JJ65565 JJ131101 JJ196637 JJ262173 JJ327709 JJ393245 JJ458781 JJ524317 JJ589853 JJ655389 JJ720925 JJ786461 JJ851997 JJ917533 JJ983069 TF28 TF65565 TF131101 TF196637 TF262173 TF327709 TF393245 TF458781 TF524317 TF589853 TF655389 TF720925 TF786461 TF851997 TF917533 TF983069 ADB28 ADB65565 ADB131101 ADB196637 ADB262173 ADB327709 ADB393245 ADB458781 ADB524317 ADB589853 ADB655389 ADB720925 ADB786461 ADB851997 ADB917533 ADB983069 AMX28 AMX65565 AMX131101 AMX196637 AMX262173 AMX327709 AMX393245 AMX458781 AMX524317 AMX589853 AMX655389 AMX720925 AMX786461 AMX851997 AMX917533 AMX983069 AWT28 AWT65565 AWT131101 AWT196637 AWT262173 AWT327709 AWT393245 AWT458781 AWT524317 AWT589853 AWT655389 AWT720925 AWT786461 AWT851997 AWT917533 AWT983069 BGP28 BGP65565 BGP131101 BGP196637 BGP262173 BGP327709 BGP393245 BGP458781 BGP524317 BGP589853 BGP655389 BGP720925 BGP786461 BGP851997 BGP917533 BGP983069 BQL28 BQL65565 BQL131101 BQL196637 BQL262173 BQL327709 BQL393245 BQL458781 BQL524317 BQL589853 BQL655389 BQL720925 BQL786461 BQL851997 BQL917533 BQL983069 CAH28 CAH65565 CAH131101 CAH196637 CAH262173 CAH327709 CAH393245 CAH458781 CAH524317 CAH589853 CAH655389 CAH720925 CAH786461 CAH851997 CAH917533 CAH983069 CKD28 CKD65565 CKD131101 CKD196637 CKD262173 CKD327709 CKD393245 CKD458781 CKD524317 CKD589853 CKD655389 CKD720925 CKD786461 CKD851997 CKD917533 CKD983069 CTZ28 CTZ65565 CTZ131101 CTZ196637 CTZ262173 CTZ327709 CTZ393245 CTZ458781 CTZ524317 CTZ589853 CTZ655389 CTZ720925 CTZ786461 CTZ851997 CTZ917533 CTZ983069 DDV28 DDV65565 DDV131101 DDV196637 DDV262173 DDV327709 DDV393245 DDV458781 DDV524317 DDV589853 DDV655389 DDV720925 DDV786461 DDV851997 DDV917533 DDV983069 DNR28 DNR65565 DNR131101 DNR196637 DNR262173 DNR327709 DNR393245 DNR458781 DNR524317 DNR589853 DNR655389 DNR720925 DNR786461 DNR851997 DNR917533 DNR983069 DXN28 DXN65565 DXN131101 DXN196637 DXN262173 DXN327709 DXN393245 DXN458781 DXN524317 DXN589853 DXN655389 DXN720925 DXN786461 DXN851997 DXN917533 DXN983069 EHJ28 EHJ65565 EHJ131101 EHJ196637 EHJ262173 EHJ327709 EHJ393245 EHJ458781 EHJ524317 EHJ589853 EHJ655389 EHJ720925 EHJ786461 EHJ851997 EHJ917533 EHJ983069 ERF28 ERF65565 ERF131101 ERF196637 ERF262173 ERF327709 ERF393245 ERF458781 ERF524317 ERF589853 ERF655389 ERF720925 ERF786461 ERF851997 ERF917533 ERF983069 FBB28 FBB65565 FBB131101 FBB196637 FBB262173 FBB327709 FBB393245 FBB458781 FBB524317 FBB589853 FBB655389 FBB720925 FBB786461 FBB851997 FBB917533 FBB983069 FKX28 FKX65565 FKX131101 FKX196637 FKX262173 FKX327709 FKX393245 FKX458781 FKX524317 FKX589853 FKX655389 FKX720925 FKX786461 FKX851997 FKX917533 FKX983069 FUT28 FUT65565 FUT131101 FUT196637 FUT262173 FUT327709 FUT393245 FUT458781 FUT524317 FUT589853 FUT655389 FUT720925 FUT786461 FUT851997 FUT917533 FUT983069 GEP28 GEP65565 GEP131101 GEP196637 GEP262173 GEP327709 GEP393245 GEP458781 GEP524317 GEP589853 GEP655389 GEP720925 GEP786461 GEP851997 GEP917533 GEP983069 GOL28 GOL65565 GOL131101 GOL196637 GOL262173 GOL327709 GOL393245 GOL458781 GOL524317 GOL589853 GOL655389 GOL720925 GOL786461 GOL851997 GOL917533 GOL983069 GYH28 GYH65565 GYH131101 GYH196637 GYH262173 GYH327709 GYH393245 GYH458781 GYH524317 GYH589853 GYH655389 GYH720925 GYH786461 GYH851997 GYH917533 GYH983069 HID28 HID65565 HID131101 HID196637 HID262173 HID327709 HID393245 HID458781 HID524317 HID589853 HID655389 HID720925 HID786461 HID851997 HID917533 HID983069 HRZ28 HRZ65565 HRZ131101 HRZ196637 HRZ262173 HRZ327709 HRZ393245 HRZ458781 HRZ524317 HRZ589853 HRZ655389 HRZ720925 HRZ786461 HRZ851997 HRZ917533 HRZ983069 IBV28 IBV65565 IBV131101 IBV196637 IBV262173 IBV327709 IBV393245 IBV458781 IBV524317 IBV589853 IBV655389 IBV720925 IBV786461 IBV851997 IBV917533 IBV983069 ILR28 ILR65565 ILR131101 ILR196637 ILR262173 ILR327709 ILR393245 ILR458781 ILR524317 ILR589853 ILR655389 ILR720925 ILR786461 ILR851997 ILR917533 ILR983069 IVN28 IVN65565 IVN131101 IVN196637 IVN262173 IVN327709 IVN393245 IVN458781 IVN524317 IVN589853 IVN655389 IVN720925 IVN786461 IVN851997 IVN917533 IVN983069 JFJ28 JFJ65565 JFJ131101 JFJ196637 JFJ262173 JFJ327709 JFJ393245 JFJ458781 JFJ524317 JFJ589853 JFJ655389 JFJ720925 JFJ786461 JFJ851997 JFJ917533 JFJ983069 JPF28 JPF65565 JPF131101 JPF196637 JPF262173 JPF327709 JPF393245 JPF458781 JPF524317 JPF589853 JPF655389 JPF720925 JPF786461 JPF851997 JPF917533 JPF983069 JZB28 JZB65565 JZB131101 JZB196637 JZB262173 JZB327709 JZB393245 JZB458781 JZB524317 JZB589853 JZB655389 JZB720925 JZB786461 JZB851997 JZB917533 JZB983069 KIX28 KIX65565 KIX131101 KIX196637 KIX262173 KIX327709 KIX393245 KIX458781 KIX524317 KIX589853 KIX655389 KIX720925 KIX786461 KIX851997 KIX917533 KIX983069 KST28 KST65565 KST131101 KST196637 KST262173 KST327709 KST393245 KST458781 KST524317 KST589853 KST655389 KST720925 KST786461 KST851997 KST917533 KST983069 LCP28 LCP65565 LCP131101 LCP196637 LCP262173 LCP327709 LCP393245 LCP458781 LCP524317 LCP589853 LCP655389 LCP720925 LCP786461 LCP851997 LCP917533 LCP983069 LML28 LML65565 LML131101 LML196637 LML262173 LML327709 LML393245 LML458781 LML524317 LML589853 LML655389 LML720925 LML786461 LML851997 LML917533 LML983069 LWH28 LWH65565 LWH131101 LWH196637 LWH262173 LWH327709 LWH393245 LWH458781 LWH524317 LWH589853 LWH655389 LWH720925 LWH786461 LWH851997 LWH917533 LWH983069 MGD28 MGD65565 MGD131101 MGD196637 MGD262173 MGD327709 MGD393245 MGD458781 MGD524317 MGD589853 MGD655389 MGD720925 MGD786461 MGD851997 MGD917533 MGD983069 MPZ28 MPZ65565 MPZ131101 MPZ196637 MPZ262173 MPZ327709 MPZ393245 MPZ458781 MPZ524317 MPZ589853 MPZ655389 MPZ720925 MPZ786461 MPZ851997 MPZ917533 MPZ983069 MZV28 MZV65565 MZV131101 MZV196637 MZV262173 MZV327709 MZV393245 MZV458781 MZV524317 MZV589853 MZV655389 MZV720925 MZV786461 MZV851997 MZV917533 MZV983069 NJR28 NJR65565 NJR131101 NJR196637 NJR262173 NJR327709 NJR393245 NJR458781 NJR524317 NJR589853 NJR655389 NJR720925 NJR786461 NJR851997 NJR917533 NJR983069 NTN28 NTN65565 NTN131101 NTN196637 NTN262173 NTN327709 NTN393245 NTN458781 NTN524317 NTN589853 NTN655389 NTN720925 NTN786461 NTN851997 NTN917533 NTN983069 ODJ28 ODJ65565 ODJ131101 ODJ196637 ODJ262173 ODJ327709 ODJ393245 ODJ458781 ODJ524317 ODJ589853 ODJ655389 ODJ720925 ODJ786461 ODJ851997 ODJ917533 ODJ983069 ONF28 ONF65565 ONF131101 ONF196637 ONF262173 ONF327709 ONF393245 ONF458781 ONF524317 ONF589853 ONF655389 ONF720925 ONF786461 ONF851997 ONF917533 ONF983069 OXB28 OXB65565 OXB131101 OXB196637 OXB262173 OXB327709 OXB393245 OXB458781 OXB524317 OXB589853 OXB655389 OXB720925 OXB786461 OXB851997 OXB917533 OXB983069 PGX28 PGX65565 PGX131101 PGX196637 PGX262173 PGX327709 PGX393245 PGX458781 PGX524317 PGX589853 PGX655389 PGX720925 PGX786461 PGX851997 PGX917533 PGX983069 PQT28 PQT65565 PQT131101 PQT196637 PQT262173 PQT327709 PQT393245 PQT458781 PQT524317 PQT589853 PQT655389 PQT720925 PQT786461 PQT851997 PQT917533 PQT983069 QAP28 QAP65565 QAP131101 QAP196637 QAP262173 QAP327709 QAP393245 QAP458781 QAP524317 QAP589853 QAP655389 QAP720925 QAP786461 QAP851997 QAP917533 QAP983069 QKL28 QKL65565 QKL131101 QKL196637 QKL262173 QKL327709 QKL393245 QKL458781 QKL524317 QKL589853 QKL655389 QKL720925 QKL786461 QKL851997 QKL917533 QKL983069 QUH28 QUH65565 QUH131101 QUH196637 QUH262173 QUH327709 QUH393245 QUH458781 QUH524317 QUH589853 QUH655389 QUH720925 QUH786461 QUH851997 QUH917533 QUH983069 RED28 RED65565 RED131101 RED196637 RED262173 RED327709 RED393245 RED458781 RED524317 RED589853 RED655389 RED720925 RED786461 RED851997 RED917533 RED983069 RNZ28 RNZ65565 RNZ131101 RNZ196637 RNZ262173 RNZ327709 RNZ393245 RNZ458781 RNZ524317 RNZ589853 RNZ655389 RNZ720925 RNZ786461 RNZ851997 RNZ917533 RNZ983069 RXV28 RXV65565 RXV131101 RXV196637 RXV262173 RXV327709 RXV393245 RXV458781 RXV524317 RXV589853 RXV655389 RXV720925 RXV786461 RXV851997 RXV917533 RXV983069 SHR28 SHR65565 SHR131101 SHR196637 SHR262173 SHR327709 SHR393245 SHR458781 SHR524317 SHR589853 SHR655389 SHR720925 SHR786461 SHR851997 SHR917533 SHR983069 SRN28 SRN65565 SRN131101 SRN196637 SRN262173 SRN327709 SRN393245 SRN458781 SRN524317 SRN589853 SRN655389 SRN720925 SRN786461 SRN851997 SRN917533 SRN983069 TBJ28 TBJ65565 TBJ131101 TBJ196637 TBJ262173 TBJ327709 TBJ393245 TBJ458781 TBJ524317 TBJ589853 TBJ655389 TBJ720925 TBJ786461 TBJ851997 TBJ917533 TBJ983069 TLF28 TLF65565 TLF131101 TLF196637 TLF262173 TLF327709 TLF393245 TLF458781 TLF524317 TLF589853 TLF655389 TLF720925 TLF786461 TLF851997 TLF917533 TLF983069 TVB28 TVB65565 TVB131101 TVB196637 TVB262173 TVB327709 TVB393245 TVB458781 TVB524317 TVB589853 TVB655389 TVB720925 TVB786461 TVB851997 TVB917533 TVB983069 UEX28 UEX65565 UEX131101 UEX196637 UEX262173 UEX327709 UEX393245 UEX458781 UEX524317 UEX589853 UEX655389 UEX720925 UEX786461 UEX851997 UEX917533 UEX983069 UOT28 UOT65565 UOT131101 UOT196637 UOT262173 UOT327709 UOT393245 UOT458781 UOT524317 UOT589853 UOT655389 UOT720925 UOT786461 UOT851997 UOT917533 UOT983069 UYP28 UYP65565 UYP131101 UYP196637 UYP262173 UYP327709 UYP393245 UYP458781 UYP524317 UYP589853 UYP655389 UYP720925 UYP786461 UYP851997 UYP917533 UYP983069 VIL28 VIL65565 VIL131101 VIL196637 VIL262173 VIL327709 VIL393245 VIL458781 VIL524317 VIL589853 VIL655389 VIL720925 VIL786461 VIL851997 VIL917533 VIL983069 VSH28 VSH65565 VSH131101 VSH196637 VSH262173 VSH327709 VSH393245 VSH458781 VSH524317 VSH589853 VSH655389 VSH720925 VSH786461 VSH851997 VSH917533 VSH983069 WCD28 WCD65565 WCD131101 WCD196637 WCD262173 WCD327709 WCD393245 WCD458781 WCD524317 WCD589853 WCD655389 WCD720925 WCD786461 WCD851997 WCD917533 WCD983069 WLZ28 WLZ65565 WLZ131101 WLZ196637 WLZ262173 WLZ327709 WLZ393245 WLZ458781 WLZ524317 WLZ589853 WLZ655389 WLZ720925 WLZ786461 WLZ851997 WLZ917533 WLZ983069 WVV28 WVV65565 WVV131101 WVV196637 WVV262173 WVV327709 WVV393245 WVV458781 WVV524317 WVV589853 WVV655389 WVV720925 WVV786461 WVV851997 WVV917533 WVV983069" xr:uid="{00000000-0002-0000-0000-000001000000}">
      <formula1>$AD$26:$AD$72</formula1>
    </dataValidation>
    <dataValidation type="list" allowBlank="1" showInputMessage="1" showErrorMessage="1" promptTitle="Dégagement p/r sol (m)" prompt="Indiquer dans le champ remarque lorsque &gt;7,6." sqref="N27 N65564 N131100 N196636 N262172 N327708 N393244 N458780 N524316 N589852 N655388 N720924 N786460 N851996 N917532 N983068 JJ27 JJ65564 JJ131100 JJ196636 JJ262172 JJ327708 JJ393244 JJ458780 JJ524316 JJ589852 JJ655388 JJ720924 JJ786460 JJ851996 JJ917532 JJ983068 TF27 TF65564 TF131100 TF196636 TF262172 TF327708 TF393244 TF458780 TF524316 TF589852 TF655388 TF720924 TF786460 TF851996 TF917532 TF983068 ADB27 ADB65564 ADB131100 ADB196636 ADB262172 ADB327708 ADB393244 ADB458780 ADB524316 ADB589852 ADB655388 ADB720924 ADB786460 ADB851996 ADB917532 ADB983068 AMX27 AMX65564 AMX131100 AMX196636 AMX262172 AMX327708 AMX393244 AMX458780 AMX524316 AMX589852 AMX655388 AMX720924 AMX786460 AMX851996 AMX917532 AMX983068 AWT27 AWT65564 AWT131100 AWT196636 AWT262172 AWT327708 AWT393244 AWT458780 AWT524316 AWT589852 AWT655388 AWT720924 AWT786460 AWT851996 AWT917532 AWT983068 BGP27 BGP65564 BGP131100 BGP196636 BGP262172 BGP327708 BGP393244 BGP458780 BGP524316 BGP589852 BGP655388 BGP720924 BGP786460 BGP851996 BGP917532 BGP983068 BQL27 BQL65564 BQL131100 BQL196636 BQL262172 BQL327708 BQL393244 BQL458780 BQL524316 BQL589852 BQL655388 BQL720924 BQL786460 BQL851996 BQL917532 BQL983068 CAH27 CAH65564 CAH131100 CAH196636 CAH262172 CAH327708 CAH393244 CAH458780 CAH524316 CAH589852 CAH655388 CAH720924 CAH786460 CAH851996 CAH917532 CAH983068 CKD27 CKD65564 CKD131100 CKD196636 CKD262172 CKD327708 CKD393244 CKD458780 CKD524316 CKD589852 CKD655388 CKD720924 CKD786460 CKD851996 CKD917532 CKD983068 CTZ27 CTZ65564 CTZ131100 CTZ196636 CTZ262172 CTZ327708 CTZ393244 CTZ458780 CTZ524316 CTZ589852 CTZ655388 CTZ720924 CTZ786460 CTZ851996 CTZ917532 CTZ983068 DDV27 DDV65564 DDV131100 DDV196636 DDV262172 DDV327708 DDV393244 DDV458780 DDV524316 DDV589852 DDV655388 DDV720924 DDV786460 DDV851996 DDV917532 DDV983068 DNR27 DNR65564 DNR131100 DNR196636 DNR262172 DNR327708 DNR393244 DNR458780 DNR524316 DNR589852 DNR655388 DNR720924 DNR786460 DNR851996 DNR917532 DNR983068 DXN27 DXN65564 DXN131100 DXN196636 DXN262172 DXN327708 DXN393244 DXN458780 DXN524316 DXN589852 DXN655388 DXN720924 DXN786460 DXN851996 DXN917532 DXN983068 EHJ27 EHJ65564 EHJ131100 EHJ196636 EHJ262172 EHJ327708 EHJ393244 EHJ458780 EHJ524316 EHJ589852 EHJ655388 EHJ720924 EHJ786460 EHJ851996 EHJ917532 EHJ983068 ERF27 ERF65564 ERF131100 ERF196636 ERF262172 ERF327708 ERF393244 ERF458780 ERF524316 ERF589852 ERF655388 ERF720924 ERF786460 ERF851996 ERF917532 ERF983068 FBB27 FBB65564 FBB131100 FBB196636 FBB262172 FBB327708 FBB393244 FBB458780 FBB524316 FBB589852 FBB655388 FBB720924 FBB786460 FBB851996 FBB917532 FBB983068 FKX27 FKX65564 FKX131100 FKX196636 FKX262172 FKX327708 FKX393244 FKX458780 FKX524316 FKX589852 FKX655388 FKX720924 FKX786460 FKX851996 FKX917532 FKX983068 FUT27 FUT65564 FUT131100 FUT196636 FUT262172 FUT327708 FUT393244 FUT458780 FUT524316 FUT589852 FUT655388 FUT720924 FUT786460 FUT851996 FUT917532 FUT983068 GEP27 GEP65564 GEP131100 GEP196636 GEP262172 GEP327708 GEP393244 GEP458780 GEP524316 GEP589852 GEP655388 GEP720924 GEP786460 GEP851996 GEP917532 GEP983068 GOL27 GOL65564 GOL131100 GOL196636 GOL262172 GOL327708 GOL393244 GOL458780 GOL524316 GOL589852 GOL655388 GOL720924 GOL786460 GOL851996 GOL917532 GOL983068 GYH27 GYH65564 GYH131100 GYH196636 GYH262172 GYH327708 GYH393244 GYH458780 GYH524316 GYH589852 GYH655388 GYH720924 GYH786460 GYH851996 GYH917532 GYH983068 HID27 HID65564 HID131100 HID196636 HID262172 HID327708 HID393244 HID458780 HID524316 HID589852 HID655388 HID720924 HID786460 HID851996 HID917532 HID983068 HRZ27 HRZ65564 HRZ131100 HRZ196636 HRZ262172 HRZ327708 HRZ393244 HRZ458780 HRZ524316 HRZ589852 HRZ655388 HRZ720924 HRZ786460 HRZ851996 HRZ917532 HRZ983068 IBV27 IBV65564 IBV131100 IBV196636 IBV262172 IBV327708 IBV393244 IBV458780 IBV524316 IBV589852 IBV655388 IBV720924 IBV786460 IBV851996 IBV917532 IBV983068 ILR27 ILR65564 ILR131100 ILR196636 ILR262172 ILR327708 ILR393244 ILR458780 ILR524316 ILR589852 ILR655388 ILR720924 ILR786460 ILR851996 ILR917532 ILR983068 IVN27 IVN65564 IVN131100 IVN196636 IVN262172 IVN327708 IVN393244 IVN458780 IVN524316 IVN589852 IVN655388 IVN720924 IVN786460 IVN851996 IVN917532 IVN983068 JFJ27 JFJ65564 JFJ131100 JFJ196636 JFJ262172 JFJ327708 JFJ393244 JFJ458780 JFJ524316 JFJ589852 JFJ655388 JFJ720924 JFJ786460 JFJ851996 JFJ917532 JFJ983068 JPF27 JPF65564 JPF131100 JPF196636 JPF262172 JPF327708 JPF393244 JPF458780 JPF524316 JPF589852 JPF655388 JPF720924 JPF786460 JPF851996 JPF917532 JPF983068 JZB27 JZB65564 JZB131100 JZB196636 JZB262172 JZB327708 JZB393244 JZB458780 JZB524316 JZB589852 JZB655388 JZB720924 JZB786460 JZB851996 JZB917532 JZB983068 KIX27 KIX65564 KIX131100 KIX196636 KIX262172 KIX327708 KIX393244 KIX458780 KIX524316 KIX589852 KIX655388 KIX720924 KIX786460 KIX851996 KIX917532 KIX983068 KST27 KST65564 KST131100 KST196636 KST262172 KST327708 KST393244 KST458780 KST524316 KST589852 KST655388 KST720924 KST786460 KST851996 KST917532 KST983068 LCP27 LCP65564 LCP131100 LCP196636 LCP262172 LCP327708 LCP393244 LCP458780 LCP524316 LCP589852 LCP655388 LCP720924 LCP786460 LCP851996 LCP917532 LCP983068 LML27 LML65564 LML131100 LML196636 LML262172 LML327708 LML393244 LML458780 LML524316 LML589852 LML655388 LML720924 LML786460 LML851996 LML917532 LML983068 LWH27 LWH65564 LWH131100 LWH196636 LWH262172 LWH327708 LWH393244 LWH458780 LWH524316 LWH589852 LWH655388 LWH720924 LWH786460 LWH851996 LWH917532 LWH983068 MGD27 MGD65564 MGD131100 MGD196636 MGD262172 MGD327708 MGD393244 MGD458780 MGD524316 MGD589852 MGD655388 MGD720924 MGD786460 MGD851996 MGD917532 MGD983068 MPZ27 MPZ65564 MPZ131100 MPZ196636 MPZ262172 MPZ327708 MPZ393244 MPZ458780 MPZ524316 MPZ589852 MPZ655388 MPZ720924 MPZ786460 MPZ851996 MPZ917532 MPZ983068 MZV27 MZV65564 MZV131100 MZV196636 MZV262172 MZV327708 MZV393244 MZV458780 MZV524316 MZV589852 MZV655388 MZV720924 MZV786460 MZV851996 MZV917532 MZV983068 NJR27 NJR65564 NJR131100 NJR196636 NJR262172 NJR327708 NJR393244 NJR458780 NJR524316 NJR589852 NJR655388 NJR720924 NJR786460 NJR851996 NJR917532 NJR983068 NTN27 NTN65564 NTN131100 NTN196636 NTN262172 NTN327708 NTN393244 NTN458780 NTN524316 NTN589852 NTN655388 NTN720924 NTN786460 NTN851996 NTN917532 NTN983068 ODJ27 ODJ65564 ODJ131100 ODJ196636 ODJ262172 ODJ327708 ODJ393244 ODJ458780 ODJ524316 ODJ589852 ODJ655388 ODJ720924 ODJ786460 ODJ851996 ODJ917532 ODJ983068 ONF27 ONF65564 ONF131100 ONF196636 ONF262172 ONF327708 ONF393244 ONF458780 ONF524316 ONF589852 ONF655388 ONF720924 ONF786460 ONF851996 ONF917532 ONF983068 OXB27 OXB65564 OXB131100 OXB196636 OXB262172 OXB327708 OXB393244 OXB458780 OXB524316 OXB589852 OXB655388 OXB720924 OXB786460 OXB851996 OXB917532 OXB983068 PGX27 PGX65564 PGX131100 PGX196636 PGX262172 PGX327708 PGX393244 PGX458780 PGX524316 PGX589852 PGX655388 PGX720924 PGX786460 PGX851996 PGX917532 PGX983068 PQT27 PQT65564 PQT131100 PQT196636 PQT262172 PQT327708 PQT393244 PQT458780 PQT524316 PQT589852 PQT655388 PQT720924 PQT786460 PQT851996 PQT917532 PQT983068 QAP27 QAP65564 QAP131100 QAP196636 QAP262172 QAP327708 QAP393244 QAP458780 QAP524316 QAP589852 QAP655388 QAP720924 QAP786460 QAP851996 QAP917532 QAP983068 QKL27 QKL65564 QKL131100 QKL196636 QKL262172 QKL327708 QKL393244 QKL458780 QKL524316 QKL589852 QKL655388 QKL720924 QKL786460 QKL851996 QKL917532 QKL983068 QUH27 QUH65564 QUH131100 QUH196636 QUH262172 QUH327708 QUH393244 QUH458780 QUH524316 QUH589852 QUH655388 QUH720924 QUH786460 QUH851996 QUH917532 QUH983068 RED27 RED65564 RED131100 RED196636 RED262172 RED327708 RED393244 RED458780 RED524316 RED589852 RED655388 RED720924 RED786460 RED851996 RED917532 RED983068 RNZ27 RNZ65564 RNZ131100 RNZ196636 RNZ262172 RNZ327708 RNZ393244 RNZ458780 RNZ524316 RNZ589852 RNZ655388 RNZ720924 RNZ786460 RNZ851996 RNZ917532 RNZ983068 RXV27 RXV65564 RXV131100 RXV196636 RXV262172 RXV327708 RXV393244 RXV458780 RXV524316 RXV589852 RXV655388 RXV720924 RXV786460 RXV851996 RXV917532 RXV983068 SHR27 SHR65564 SHR131100 SHR196636 SHR262172 SHR327708 SHR393244 SHR458780 SHR524316 SHR589852 SHR655388 SHR720924 SHR786460 SHR851996 SHR917532 SHR983068 SRN27 SRN65564 SRN131100 SRN196636 SRN262172 SRN327708 SRN393244 SRN458780 SRN524316 SRN589852 SRN655388 SRN720924 SRN786460 SRN851996 SRN917532 SRN983068 TBJ27 TBJ65564 TBJ131100 TBJ196636 TBJ262172 TBJ327708 TBJ393244 TBJ458780 TBJ524316 TBJ589852 TBJ655388 TBJ720924 TBJ786460 TBJ851996 TBJ917532 TBJ983068 TLF27 TLF65564 TLF131100 TLF196636 TLF262172 TLF327708 TLF393244 TLF458780 TLF524316 TLF589852 TLF655388 TLF720924 TLF786460 TLF851996 TLF917532 TLF983068 TVB27 TVB65564 TVB131100 TVB196636 TVB262172 TVB327708 TVB393244 TVB458780 TVB524316 TVB589852 TVB655388 TVB720924 TVB786460 TVB851996 TVB917532 TVB983068 UEX27 UEX65564 UEX131100 UEX196636 UEX262172 UEX327708 UEX393244 UEX458780 UEX524316 UEX589852 UEX655388 UEX720924 UEX786460 UEX851996 UEX917532 UEX983068 UOT27 UOT65564 UOT131100 UOT196636 UOT262172 UOT327708 UOT393244 UOT458780 UOT524316 UOT589852 UOT655388 UOT720924 UOT786460 UOT851996 UOT917532 UOT983068 UYP27 UYP65564 UYP131100 UYP196636 UYP262172 UYP327708 UYP393244 UYP458780 UYP524316 UYP589852 UYP655388 UYP720924 UYP786460 UYP851996 UYP917532 UYP983068 VIL27 VIL65564 VIL131100 VIL196636 VIL262172 VIL327708 VIL393244 VIL458780 VIL524316 VIL589852 VIL655388 VIL720924 VIL786460 VIL851996 VIL917532 VIL983068 VSH27 VSH65564 VSH131100 VSH196636 VSH262172 VSH327708 VSH393244 VSH458780 VSH524316 VSH589852 VSH655388 VSH720924 VSH786460 VSH851996 VSH917532 VSH983068 WCD27 WCD65564 WCD131100 WCD196636 WCD262172 WCD327708 WCD393244 WCD458780 WCD524316 WCD589852 WCD655388 WCD720924 WCD786460 WCD851996 WCD917532 WCD983068 WLZ27 WLZ65564 WLZ131100 WLZ196636 WLZ262172 WLZ327708 WLZ393244 WLZ458780 WLZ524316 WLZ589852 WLZ655388 WLZ720924 WLZ786460 WLZ851996 WLZ917532 WLZ983068 WVV27 WVV65564 WVV131100 WVV196636 WVV262172 WVV327708 WVV393244 WVV458780 WVV524316 WVV589852 WVV655388 WVV720924 WVV786460 WVV851996 WVV917532 WVV983068" xr:uid="{00000000-0002-0000-0000-000002000000}">
      <formula1>$AD$26:$AD$72</formula1>
    </dataValidation>
    <dataValidation type="list" allowBlank="1" showInputMessage="1" showErrorMessage="1" promptTitle="Dégagement p/r sol (m)" prompt="Indiquer dans le champs remarque losque &gt; 7,6_x000a_" sqref="N31 N65568 N131104 N196640 N262176 N327712 N393248 N458784 N524320 N589856 N655392 N720928 N786464 N852000 N917536 N983072 JJ31 JJ65568 JJ131104 JJ196640 JJ262176 JJ327712 JJ393248 JJ458784 JJ524320 JJ589856 JJ655392 JJ720928 JJ786464 JJ852000 JJ917536 JJ983072 TF31 TF65568 TF131104 TF196640 TF262176 TF327712 TF393248 TF458784 TF524320 TF589856 TF655392 TF720928 TF786464 TF852000 TF917536 TF983072 ADB31 ADB65568 ADB131104 ADB196640 ADB262176 ADB327712 ADB393248 ADB458784 ADB524320 ADB589856 ADB655392 ADB720928 ADB786464 ADB852000 ADB917536 ADB983072 AMX31 AMX65568 AMX131104 AMX196640 AMX262176 AMX327712 AMX393248 AMX458784 AMX524320 AMX589856 AMX655392 AMX720928 AMX786464 AMX852000 AMX917536 AMX983072 AWT31 AWT65568 AWT131104 AWT196640 AWT262176 AWT327712 AWT393248 AWT458784 AWT524320 AWT589856 AWT655392 AWT720928 AWT786464 AWT852000 AWT917536 AWT983072 BGP31 BGP65568 BGP131104 BGP196640 BGP262176 BGP327712 BGP393248 BGP458784 BGP524320 BGP589856 BGP655392 BGP720928 BGP786464 BGP852000 BGP917536 BGP983072 BQL31 BQL65568 BQL131104 BQL196640 BQL262176 BQL327712 BQL393248 BQL458784 BQL524320 BQL589856 BQL655392 BQL720928 BQL786464 BQL852000 BQL917536 BQL983072 CAH31 CAH65568 CAH131104 CAH196640 CAH262176 CAH327712 CAH393248 CAH458784 CAH524320 CAH589856 CAH655392 CAH720928 CAH786464 CAH852000 CAH917536 CAH983072 CKD31 CKD65568 CKD131104 CKD196640 CKD262176 CKD327712 CKD393248 CKD458784 CKD524320 CKD589856 CKD655392 CKD720928 CKD786464 CKD852000 CKD917536 CKD983072 CTZ31 CTZ65568 CTZ131104 CTZ196640 CTZ262176 CTZ327712 CTZ393248 CTZ458784 CTZ524320 CTZ589856 CTZ655392 CTZ720928 CTZ786464 CTZ852000 CTZ917536 CTZ983072 DDV31 DDV65568 DDV131104 DDV196640 DDV262176 DDV327712 DDV393248 DDV458784 DDV524320 DDV589856 DDV655392 DDV720928 DDV786464 DDV852000 DDV917536 DDV983072 DNR31 DNR65568 DNR131104 DNR196640 DNR262176 DNR327712 DNR393248 DNR458784 DNR524320 DNR589856 DNR655392 DNR720928 DNR786464 DNR852000 DNR917536 DNR983072 DXN31 DXN65568 DXN131104 DXN196640 DXN262176 DXN327712 DXN393248 DXN458784 DXN524320 DXN589856 DXN655392 DXN720928 DXN786464 DXN852000 DXN917536 DXN983072 EHJ31 EHJ65568 EHJ131104 EHJ196640 EHJ262176 EHJ327712 EHJ393248 EHJ458784 EHJ524320 EHJ589856 EHJ655392 EHJ720928 EHJ786464 EHJ852000 EHJ917536 EHJ983072 ERF31 ERF65568 ERF131104 ERF196640 ERF262176 ERF327712 ERF393248 ERF458784 ERF524320 ERF589856 ERF655392 ERF720928 ERF786464 ERF852000 ERF917536 ERF983072 FBB31 FBB65568 FBB131104 FBB196640 FBB262176 FBB327712 FBB393248 FBB458784 FBB524320 FBB589856 FBB655392 FBB720928 FBB786464 FBB852000 FBB917536 FBB983072 FKX31 FKX65568 FKX131104 FKX196640 FKX262176 FKX327712 FKX393248 FKX458784 FKX524320 FKX589856 FKX655392 FKX720928 FKX786464 FKX852000 FKX917536 FKX983072 FUT31 FUT65568 FUT131104 FUT196640 FUT262176 FUT327712 FUT393248 FUT458784 FUT524320 FUT589856 FUT655392 FUT720928 FUT786464 FUT852000 FUT917536 FUT983072 GEP31 GEP65568 GEP131104 GEP196640 GEP262176 GEP327712 GEP393248 GEP458784 GEP524320 GEP589856 GEP655392 GEP720928 GEP786464 GEP852000 GEP917536 GEP983072 GOL31 GOL65568 GOL131104 GOL196640 GOL262176 GOL327712 GOL393248 GOL458784 GOL524320 GOL589856 GOL655392 GOL720928 GOL786464 GOL852000 GOL917536 GOL983072 GYH31 GYH65568 GYH131104 GYH196640 GYH262176 GYH327712 GYH393248 GYH458784 GYH524320 GYH589856 GYH655392 GYH720928 GYH786464 GYH852000 GYH917536 GYH983072 HID31 HID65568 HID131104 HID196640 HID262176 HID327712 HID393248 HID458784 HID524320 HID589856 HID655392 HID720928 HID786464 HID852000 HID917536 HID983072 HRZ31 HRZ65568 HRZ131104 HRZ196640 HRZ262176 HRZ327712 HRZ393248 HRZ458784 HRZ524320 HRZ589856 HRZ655392 HRZ720928 HRZ786464 HRZ852000 HRZ917536 HRZ983072 IBV31 IBV65568 IBV131104 IBV196640 IBV262176 IBV327712 IBV393248 IBV458784 IBV524320 IBV589856 IBV655392 IBV720928 IBV786464 IBV852000 IBV917536 IBV983072 ILR31 ILR65568 ILR131104 ILR196640 ILR262176 ILR327712 ILR393248 ILR458784 ILR524320 ILR589856 ILR655392 ILR720928 ILR786464 ILR852000 ILR917536 ILR983072 IVN31 IVN65568 IVN131104 IVN196640 IVN262176 IVN327712 IVN393248 IVN458784 IVN524320 IVN589856 IVN655392 IVN720928 IVN786464 IVN852000 IVN917536 IVN983072 JFJ31 JFJ65568 JFJ131104 JFJ196640 JFJ262176 JFJ327712 JFJ393248 JFJ458784 JFJ524320 JFJ589856 JFJ655392 JFJ720928 JFJ786464 JFJ852000 JFJ917536 JFJ983072 JPF31 JPF65568 JPF131104 JPF196640 JPF262176 JPF327712 JPF393248 JPF458784 JPF524320 JPF589856 JPF655392 JPF720928 JPF786464 JPF852000 JPF917536 JPF983072 JZB31 JZB65568 JZB131104 JZB196640 JZB262176 JZB327712 JZB393248 JZB458784 JZB524320 JZB589856 JZB655392 JZB720928 JZB786464 JZB852000 JZB917536 JZB983072 KIX31 KIX65568 KIX131104 KIX196640 KIX262176 KIX327712 KIX393248 KIX458784 KIX524320 KIX589856 KIX655392 KIX720928 KIX786464 KIX852000 KIX917536 KIX983072 KST31 KST65568 KST131104 KST196640 KST262176 KST327712 KST393248 KST458784 KST524320 KST589856 KST655392 KST720928 KST786464 KST852000 KST917536 KST983072 LCP31 LCP65568 LCP131104 LCP196640 LCP262176 LCP327712 LCP393248 LCP458784 LCP524320 LCP589856 LCP655392 LCP720928 LCP786464 LCP852000 LCP917536 LCP983072 LML31 LML65568 LML131104 LML196640 LML262176 LML327712 LML393248 LML458784 LML524320 LML589856 LML655392 LML720928 LML786464 LML852000 LML917536 LML983072 LWH31 LWH65568 LWH131104 LWH196640 LWH262176 LWH327712 LWH393248 LWH458784 LWH524320 LWH589856 LWH655392 LWH720928 LWH786464 LWH852000 LWH917536 LWH983072 MGD31 MGD65568 MGD131104 MGD196640 MGD262176 MGD327712 MGD393248 MGD458784 MGD524320 MGD589856 MGD655392 MGD720928 MGD786464 MGD852000 MGD917536 MGD983072 MPZ31 MPZ65568 MPZ131104 MPZ196640 MPZ262176 MPZ327712 MPZ393248 MPZ458784 MPZ524320 MPZ589856 MPZ655392 MPZ720928 MPZ786464 MPZ852000 MPZ917536 MPZ983072 MZV31 MZV65568 MZV131104 MZV196640 MZV262176 MZV327712 MZV393248 MZV458784 MZV524320 MZV589856 MZV655392 MZV720928 MZV786464 MZV852000 MZV917536 MZV983072 NJR31 NJR65568 NJR131104 NJR196640 NJR262176 NJR327712 NJR393248 NJR458784 NJR524320 NJR589856 NJR655392 NJR720928 NJR786464 NJR852000 NJR917536 NJR983072 NTN31 NTN65568 NTN131104 NTN196640 NTN262176 NTN327712 NTN393248 NTN458784 NTN524320 NTN589856 NTN655392 NTN720928 NTN786464 NTN852000 NTN917536 NTN983072 ODJ31 ODJ65568 ODJ131104 ODJ196640 ODJ262176 ODJ327712 ODJ393248 ODJ458784 ODJ524320 ODJ589856 ODJ655392 ODJ720928 ODJ786464 ODJ852000 ODJ917536 ODJ983072 ONF31 ONF65568 ONF131104 ONF196640 ONF262176 ONF327712 ONF393248 ONF458784 ONF524320 ONF589856 ONF655392 ONF720928 ONF786464 ONF852000 ONF917536 ONF983072 OXB31 OXB65568 OXB131104 OXB196640 OXB262176 OXB327712 OXB393248 OXB458784 OXB524320 OXB589856 OXB655392 OXB720928 OXB786464 OXB852000 OXB917536 OXB983072 PGX31 PGX65568 PGX131104 PGX196640 PGX262176 PGX327712 PGX393248 PGX458784 PGX524320 PGX589856 PGX655392 PGX720928 PGX786464 PGX852000 PGX917536 PGX983072 PQT31 PQT65568 PQT131104 PQT196640 PQT262176 PQT327712 PQT393248 PQT458784 PQT524320 PQT589856 PQT655392 PQT720928 PQT786464 PQT852000 PQT917536 PQT983072 QAP31 QAP65568 QAP131104 QAP196640 QAP262176 QAP327712 QAP393248 QAP458784 QAP524320 QAP589856 QAP655392 QAP720928 QAP786464 QAP852000 QAP917536 QAP983072 QKL31 QKL65568 QKL131104 QKL196640 QKL262176 QKL327712 QKL393248 QKL458784 QKL524320 QKL589856 QKL655392 QKL720928 QKL786464 QKL852000 QKL917536 QKL983072 QUH31 QUH65568 QUH131104 QUH196640 QUH262176 QUH327712 QUH393248 QUH458784 QUH524320 QUH589856 QUH655392 QUH720928 QUH786464 QUH852000 QUH917536 QUH983072 RED31 RED65568 RED131104 RED196640 RED262176 RED327712 RED393248 RED458784 RED524320 RED589856 RED655392 RED720928 RED786464 RED852000 RED917536 RED983072 RNZ31 RNZ65568 RNZ131104 RNZ196640 RNZ262176 RNZ327712 RNZ393248 RNZ458784 RNZ524320 RNZ589856 RNZ655392 RNZ720928 RNZ786464 RNZ852000 RNZ917536 RNZ983072 RXV31 RXV65568 RXV131104 RXV196640 RXV262176 RXV327712 RXV393248 RXV458784 RXV524320 RXV589856 RXV655392 RXV720928 RXV786464 RXV852000 RXV917536 RXV983072 SHR31 SHR65568 SHR131104 SHR196640 SHR262176 SHR327712 SHR393248 SHR458784 SHR524320 SHR589856 SHR655392 SHR720928 SHR786464 SHR852000 SHR917536 SHR983072 SRN31 SRN65568 SRN131104 SRN196640 SRN262176 SRN327712 SRN393248 SRN458784 SRN524320 SRN589856 SRN655392 SRN720928 SRN786464 SRN852000 SRN917536 SRN983072 TBJ31 TBJ65568 TBJ131104 TBJ196640 TBJ262176 TBJ327712 TBJ393248 TBJ458784 TBJ524320 TBJ589856 TBJ655392 TBJ720928 TBJ786464 TBJ852000 TBJ917536 TBJ983072 TLF31 TLF65568 TLF131104 TLF196640 TLF262176 TLF327712 TLF393248 TLF458784 TLF524320 TLF589856 TLF655392 TLF720928 TLF786464 TLF852000 TLF917536 TLF983072 TVB31 TVB65568 TVB131104 TVB196640 TVB262176 TVB327712 TVB393248 TVB458784 TVB524320 TVB589856 TVB655392 TVB720928 TVB786464 TVB852000 TVB917536 TVB983072 UEX31 UEX65568 UEX131104 UEX196640 UEX262176 UEX327712 UEX393248 UEX458784 UEX524320 UEX589856 UEX655392 UEX720928 UEX786464 UEX852000 UEX917536 UEX983072 UOT31 UOT65568 UOT131104 UOT196640 UOT262176 UOT327712 UOT393248 UOT458784 UOT524320 UOT589856 UOT655392 UOT720928 UOT786464 UOT852000 UOT917536 UOT983072 UYP31 UYP65568 UYP131104 UYP196640 UYP262176 UYP327712 UYP393248 UYP458784 UYP524320 UYP589856 UYP655392 UYP720928 UYP786464 UYP852000 UYP917536 UYP983072 VIL31 VIL65568 VIL131104 VIL196640 VIL262176 VIL327712 VIL393248 VIL458784 VIL524320 VIL589856 VIL655392 VIL720928 VIL786464 VIL852000 VIL917536 VIL983072 VSH31 VSH65568 VSH131104 VSH196640 VSH262176 VSH327712 VSH393248 VSH458784 VSH524320 VSH589856 VSH655392 VSH720928 VSH786464 VSH852000 VSH917536 VSH983072 WCD31 WCD65568 WCD131104 WCD196640 WCD262176 WCD327712 WCD393248 WCD458784 WCD524320 WCD589856 WCD655392 WCD720928 WCD786464 WCD852000 WCD917536 WCD983072 WLZ31 WLZ65568 WLZ131104 WLZ196640 WLZ262176 WLZ327712 WLZ393248 WLZ458784 WLZ524320 WLZ589856 WLZ655392 WLZ720928 WLZ786464 WLZ852000 WLZ917536 WLZ983072 WVV31 WVV65568 WVV131104 WVV196640 WVV262176 WVV327712 WVV393248 WVV458784 WVV524320 WVV589856 WVV655392 WVV720928 WVV786464 WVV852000 WVV917536 WVV983072" xr:uid="{00000000-0002-0000-0000-000003000000}">
      <formula1>$AD$26:$AD$72</formula1>
    </dataValidation>
    <dataValidation type="list" allowBlank="1" showInputMessage="1" showErrorMessage="1" promptTitle="Dégagement p/r sol (m)" prompt="Indiquer dans le champs remarque lorsque &gt; 7,6" sqref="N29:N30 N32 N65566:N65567 N65569 N131102:N131103 N131105 N196638:N196639 N196641 N262174:N262175 N262177 N327710:N327711 N327713 N393246:N393247 N393249 N458782:N458783 N458785 N524318:N524319 N524321 N589854:N589855 N589857 N655390:N655391 N655393 N720926:N720927 N720929 N786462:N786463 N786465 N851998:N851999 N852001 N917534:N917535 N917537 N983070:N983071 N983073 JJ29:JJ30 JJ32 JJ65566:JJ65567 JJ65569 JJ131102:JJ131103 JJ131105 JJ196638:JJ196639 JJ196641 JJ262174:JJ262175 JJ262177 JJ327710:JJ327711 JJ327713 JJ393246:JJ393247 JJ393249 JJ458782:JJ458783 JJ458785 JJ524318:JJ524319 JJ524321 JJ589854:JJ589855 JJ589857 JJ655390:JJ655391 JJ655393 JJ720926:JJ720927 JJ720929 JJ786462:JJ786463 JJ786465 JJ851998:JJ851999 JJ852001 JJ917534:JJ917535 JJ917537 JJ983070:JJ983071 JJ983073 TF29:TF30 TF32 TF65566:TF65567 TF65569 TF131102:TF131103 TF131105 TF196638:TF196639 TF196641 TF262174:TF262175 TF262177 TF327710:TF327711 TF327713 TF393246:TF393247 TF393249 TF458782:TF458783 TF458785 TF524318:TF524319 TF524321 TF589854:TF589855 TF589857 TF655390:TF655391 TF655393 TF720926:TF720927 TF720929 TF786462:TF786463 TF786465 TF851998:TF851999 TF852001 TF917534:TF917535 TF917537 TF983070:TF983071 TF983073 ADB29:ADB30 ADB32 ADB65566:ADB65567 ADB65569 ADB131102:ADB131103 ADB131105 ADB196638:ADB196639 ADB196641 ADB262174:ADB262175 ADB262177 ADB327710:ADB327711 ADB327713 ADB393246:ADB393247 ADB393249 ADB458782:ADB458783 ADB458785 ADB524318:ADB524319 ADB524321 ADB589854:ADB589855 ADB589857 ADB655390:ADB655391 ADB655393 ADB720926:ADB720927 ADB720929 ADB786462:ADB786463 ADB786465 ADB851998:ADB851999 ADB852001 ADB917534:ADB917535 ADB917537 ADB983070:ADB983071 ADB983073 AMX29:AMX30 AMX32 AMX65566:AMX65567 AMX65569 AMX131102:AMX131103 AMX131105 AMX196638:AMX196639 AMX196641 AMX262174:AMX262175 AMX262177 AMX327710:AMX327711 AMX327713 AMX393246:AMX393247 AMX393249 AMX458782:AMX458783 AMX458785 AMX524318:AMX524319 AMX524321 AMX589854:AMX589855 AMX589857 AMX655390:AMX655391 AMX655393 AMX720926:AMX720927 AMX720929 AMX786462:AMX786463 AMX786465 AMX851998:AMX851999 AMX852001 AMX917534:AMX917535 AMX917537 AMX983070:AMX983071 AMX983073 AWT29:AWT30 AWT32 AWT65566:AWT65567 AWT65569 AWT131102:AWT131103 AWT131105 AWT196638:AWT196639 AWT196641 AWT262174:AWT262175 AWT262177 AWT327710:AWT327711 AWT327713 AWT393246:AWT393247 AWT393249 AWT458782:AWT458783 AWT458785 AWT524318:AWT524319 AWT524321 AWT589854:AWT589855 AWT589857 AWT655390:AWT655391 AWT655393 AWT720926:AWT720927 AWT720929 AWT786462:AWT786463 AWT786465 AWT851998:AWT851999 AWT852001 AWT917534:AWT917535 AWT917537 AWT983070:AWT983071 AWT983073 BGP29:BGP30 BGP32 BGP65566:BGP65567 BGP65569 BGP131102:BGP131103 BGP131105 BGP196638:BGP196639 BGP196641 BGP262174:BGP262175 BGP262177 BGP327710:BGP327711 BGP327713 BGP393246:BGP393247 BGP393249 BGP458782:BGP458783 BGP458785 BGP524318:BGP524319 BGP524321 BGP589854:BGP589855 BGP589857 BGP655390:BGP655391 BGP655393 BGP720926:BGP720927 BGP720929 BGP786462:BGP786463 BGP786465 BGP851998:BGP851999 BGP852001 BGP917534:BGP917535 BGP917537 BGP983070:BGP983071 BGP983073 BQL29:BQL30 BQL32 BQL65566:BQL65567 BQL65569 BQL131102:BQL131103 BQL131105 BQL196638:BQL196639 BQL196641 BQL262174:BQL262175 BQL262177 BQL327710:BQL327711 BQL327713 BQL393246:BQL393247 BQL393249 BQL458782:BQL458783 BQL458785 BQL524318:BQL524319 BQL524321 BQL589854:BQL589855 BQL589857 BQL655390:BQL655391 BQL655393 BQL720926:BQL720927 BQL720929 BQL786462:BQL786463 BQL786465 BQL851998:BQL851999 BQL852001 BQL917534:BQL917535 BQL917537 BQL983070:BQL983071 BQL983073 CAH29:CAH30 CAH32 CAH65566:CAH65567 CAH65569 CAH131102:CAH131103 CAH131105 CAH196638:CAH196639 CAH196641 CAH262174:CAH262175 CAH262177 CAH327710:CAH327711 CAH327713 CAH393246:CAH393247 CAH393249 CAH458782:CAH458783 CAH458785 CAH524318:CAH524319 CAH524321 CAH589854:CAH589855 CAH589857 CAH655390:CAH655391 CAH655393 CAH720926:CAH720927 CAH720929 CAH786462:CAH786463 CAH786465 CAH851998:CAH851999 CAH852001 CAH917534:CAH917535 CAH917537 CAH983070:CAH983071 CAH983073 CKD29:CKD30 CKD32 CKD65566:CKD65567 CKD65569 CKD131102:CKD131103 CKD131105 CKD196638:CKD196639 CKD196641 CKD262174:CKD262175 CKD262177 CKD327710:CKD327711 CKD327713 CKD393246:CKD393247 CKD393249 CKD458782:CKD458783 CKD458785 CKD524318:CKD524319 CKD524321 CKD589854:CKD589855 CKD589857 CKD655390:CKD655391 CKD655393 CKD720926:CKD720927 CKD720929 CKD786462:CKD786463 CKD786465 CKD851998:CKD851999 CKD852001 CKD917534:CKD917535 CKD917537 CKD983070:CKD983071 CKD983073 CTZ29:CTZ30 CTZ32 CTZ65566:CTZ65567 CTZ65569 CTZ131102:CTZ131103 CTZ131105 CTZ196638:CTZ196639 CTZ196641 CTZ262174:CTZ262175 CTZ262177 CTZ327710:CTZ327711 CTZ327713 CTZ393246:CTZ393247 CTZ393249 CTZ458782:CTZ458783 CTZ458785 CTZ524318:CTZ524319 CTZ524321 CTZ589854:CTZ589855 CTZ589857 CTZ655390:CTZ655391 CTZ655393 CTZ720926:CTZ720927 CTZ720929 CTZ786462:CTZ786463 CTZ786465 CTZ851998:CTZ851999 CTZ852001 CTZ917534:CTZ917535 CTZ917537 CTZ983070:CTZ983071 CTZ983073 DDV29:DDV30 DDV32 DDV65566:DDV65567 DDV65569 DDV131102:DDV131103 DDV131105 DDV196638:DDV196639 DDV196641 DDV262174:DDV262175 DDV262177 DDV327710:DDV327711 DDV327713 DDV393246:DDV393247 DDV393249 DDV458782:DDV458783 DDV458785 DDV524318:DDV524319 DDV524321 DDV589854:DDV589855 DDV589857 DDV655390:DDV655391 DDV655393 DDV720926:DDV720927 DDV720929 DDV786462:DDV786463 DDV786465 DDV851998:DDV851999 DDV852001 DDV917534:DDV917535 DDV917537 DDV983070:DDV983071 DDV983073 DNR29:DNR30 DNR32 DNR65566:DNR65567 DNR65569 DNR131102:DNR131103 DNR131105 DNR196638:DNR196639 DNR196641 DNR262174:DNR262175 DNR262177 DNR327710:DNR327711 DNR327713 DNR393246:DNR393247 DNR393249 DNR458782:DNR458783 DNR458785 DNR524318:DNR524319 DNR524321 DNR589854:DNR589855 DNR589857 DNR655390:DNR655391 DNR655393 DNR720926:DNR720927 DNR720929 DNR786462:DNR786463 DNR786465 DNR851998:DNR851999 DNR852001 DNR917534:DNR917535 DNR917537 DNR983070:DNR983071 DNR983073 DXN29:DXN30 DXN32 DXN65566:DXN65567 DXN65569 DXN131102:DXN131103 DXN131105 DXN196638:DXN196639 DXN196641 DXN262174:DXN262175 DXN262177 DXN327710:DXN327711 DXN327713 DXN393246:DXN393247 DXN393249 DXN458782:DXN458783 DXN458785 DXN524318:DXN524319 DXN524321 DXN589854:DXN589855 DXN589857 DXN655390:DXN655391 DXN655393 DXN720926:DXN720927 DXN720929 DXN786462:DXN786463 DXN786465 DXN851998:DXN851999 DXN852001 DXN917534:DXN917535 DXN917537 DXN983070:DXN983071 DXN983073 EHJ29:EHJ30 EHJ32 EHJ65566:EHJ65567 EHJ65569 EHJ131102:EHJ131103 EHJ131105 EHJ196638:EHJ196639 EHJ196641 EHJ262174:EHJ262175 EHJ262177 EHJ327710:EHJ327711 EHJ327713 EHJ393246:EHJ393247 EHJ393249 EHJ458782:EHJ458783 EHJ458785 EHJ524318:EHJ524319 EHJ524321 EHJ589854:EHJ589855 EHJ589857 EHJ655390:EHJ655391 EHJ655393 EHJ720926:EHJ720927 EHJ720929 EHJ786462:EHJ786463 EHJ786465 EHJ851998:EHJ851999 EHJ852001 EHJ917534:EHJ917535 EHJ917537 EHJ983070:EHJ983071 EHJ983073 ERF29:ERF30 ERF32 ERF65566:ERF65567 ERF65569 ERF131102:ERF131103 ERF131105 ERF196638:ERF196639 ERF196641 ERF262174:ERF262175 ERF262177 ERF327710:ERF327711 ERF327713 ERF393246:ERF393247 ERF393249 ERF458782:ERF458783 ERF458785 ERF524318:ERF524319 ERF524321 ERF589854:ERF589855 ERF589857 ERF655390:ERF655391 ERF655393 ERF720926:ERF720927 ERF720929 ERF786462:ERF786463 ERF786465 ERF851998:ERF851999 ERF852001 ERF917534:ERF917535 ERF917537 ERF983070:ERF983071 ERF983073 FBB29:FBB30 FBB32 FBB65566:FBB65567 FBB65569 FBB131102:FBB131103 FBB131105 FBB196638:FBB196639 FBB196641 FBB262174:FBB262175 FBB262177 FBB327710:FBB327711 FBB327713 FBB393246:FBB393247 FBB393249 FBB458782:FBB458783 FBB458785 FBB524318:FBB524319 FBB524321 FBB589854:FBB589855 FBB589857 FBB655390:FBB655391 FBB655393 FBB720926:FBB720927 FBB720929 FBB786462:FBB786463 FBB786465 FBB851998:FBB851999 FBB852001 FBB917534:FBB917535 FBB917537 FBB983070:FBB983071 FBB983073 FKX29:FKX30 FKX32 FKX65566:FKX65567 FKX65569 FKX131102:FKX131103 FKX131105 FKX196638:FKX196639 FKX196641 FKX262174:FKX262175 FKX262177 FKX327710:FKX327711 FKX327713 FKX393246:FKX393247 FKX393249 FKX458782:FKX458783 FKX458785 FKX524318:FKX524319 FKX524321 FKX589854:FKX589855 FKX589857 FKX655390:FKX655391 FKX655393 FKX720926:FKX720927 FKX720929 FKX786462:FKX786463 FKX786465 FKX851998:FKX851999 FKX852001 FKX917534:FKX917535 FKX917537 FKX983070:FKX983071 FKX983073 FUT29:FUT30 FUT32 FUT65566:FUT65567 FUT65569 FUT131102:FUT131103 FUT131105 FUT196638:FUT196639 FUT196641 FUT262174:FUT262175 FUT262177 FUT327710:FUT327711 FUT327713 FUT393246:FUT393247 FUT393249 FUT458782:FUT458783 FUT458785 FUT524318:FUT524319 FUT524321 FUT589854:FUT589855 FUT589857 FUT655390:FUT655391 FUT655393 FUT720926:FUT720927 FUT720929 FUT786462:FUT786463 FUT786465 FUT851998:FUT851999 FUT852001 FUT917534:FUT917535 FUT917537 FUT983070:FUT983071 FUT983073 GEP29:GEP30 GEP32 GEP65566:GEP65567 GEP65569 GEP131102:GEP131103 GEP131105 GEP196638:GEP196639 GEP196641 GEP262174:GEP262175 GEP262177 GEP327710:GEP327711 GEP327713 GEP393246:GEP393247 GEP393249 GEP458782:GEP458783 GEP458785 GEP524318:GEP524319 GEP524321 GEP589854:GEP589855 GEP589857 GEP655390:GEP655391 GEP655393 GEP720926:GEP720927 GEP720929 GEP786462:GEP786463 GEP786465 GEP851998:GEP851999 GEP852001 GEP917534:GEP917535 GEP917537 GEP983070:GEP983071 GEP983073 GOL29:GOL30 GOL32 GOL65566:GOL65567 GOL65569 GOL131102:GOL131103 GOL131105 GOL196638:GOL196639 GOL196641 GOL262174:GOL262175 GOL262177 GOL327710:GOL327711 GOL327713 GOL393246:GOL393247 GOL393249 GOL458782:GOL458783 GOL458785 GOL524318:GOL524319 GOL524321 GOL589854:GOL589855 GOL589857 GOL655390:GOL655391 GOL655393 GOL720926:GOL720927 GOL720929 GOL786462:GOL786463 GOL786465 GOL851998:GOL851999 GOL852001 GOL917534:GOL917535 GOL917537 GOL983070:GOL983071 GOL983073 GYH29:GYH30 GYH32 GYH65566:GYH65567 GYH65569 GYH131102:GYH131103 GYH131105 GYH196638:GYH196639 GYH196641 GYH262174:GYH262175 GYH262177 GYH327710:GYH327711 GYH327713 GYH393246:GYH393247 GYH393249 GYH458782:GYH458783 GYH458785 GYH524318:GYH524319 GYH524321 GYH589854:GYH589855 GYH589857 GYH655390:GYH655391 GYH655393 GYH720926:GYH720927 GYH720929 GYH786462:GYH786463 GYH786465 GYH851998:GYH851999 GYH852001 GYH917534:GYH917535 GYH917537 GYH983070:GYH983071 GYH983073 HID29:HID30 HID32 HID65566:HID65567 HID65569 HID131102:HID131103 HID131105 HID196638:HID196639 HID196641 HID262174:HID262175 HID262177 HID327710:HID327711 HID327713 HID393246:HID393247 HID393249 HID458782:HID458783 HID458785 HID524318:HID524319 HID524321 HID589854:HID589855 HID589857 HID655390:HID655391 HID655393 HID720926:HID720927 HID720929 HID786462:HID786463 HID786465 HID851998:HID851999 HID852001 HID917534:HID917535 HID917537 HID983070:HID983071 HID983073 HRZ29:HRZ30 HRZ32 HRZ65566:HRZ65567 HRZ65569 HRZ131102:HRZ131103 HRZ131105 HRZ196638:HRZ196639 HRZ196641 HRZ262174:HRZ262175 HRZ262177 HRZ327710:HRZ327711 HRZ327713 HRZ393246:HRZ393247 HRZ393249 HRZ458782:HRZ458783 HRZ458785 HRZ524318:HRZ524319 HRZ524321 HRZ589854:HRZ589855 HRZ589857 HRZ655390:HRZ655391 HRZ655393 HRZ720926:HRZ720927 HRZ720929 HRZ786462:HRZ786463 HRZ786465 HRZ851998:HRZ851999 HRZ852001 HRZ917534:HRZ917535 HRZ917537 HRZ983070:HRZ983071 HRZ983073 IBV29:IBV30 IBV32 IBV65566:IBV65567 IBV65569 IBV131102:IBV131103 IBV131105 IBV196638:IBV196639 IBV196641 IBV262174:IBV262175 IBV262177 IBV327710:IBV327711 IBV327713 IBV393246:IBV393247 IBV393249 IBV458782:IBV458783 IBV458785 IBV524318:IBV524319 IBV524321 IBV589854:IBV589855 IBV589857 IBV655390:IBV655391 IBV655393 IBV720926:IBV720927 IBV720929 IBV786462:IBV786463 IBV786465 IBV851998:IBV851999 IBV852001 IBV917534:IBV917535 IBV917537 IBV983070:IBV983071 IBV983073 ILR29:ILR30 ILR32 ILR65566:ILR65567 ILR65569 ILR131102:ILR131103 ILR131105 ILR196638:ILR196639 ILR196641 ILR262174:ILR262175 ILR262177 ILR327710:ILR327711 ILR327713 ILR393246:ILR393247 ILR393249 ILR458782:ILR458783 ILR458785 ILR524318:ILR524319 ILR524321 ILR589854:ILR589855 ILR589857 ILR655390:ILR655391 ILR655393 ILR720926:ILR720927 ILR720929 ILR786462:ILR786463 ILR786465 ILR851998:ILR851999 ILR852001 ILR917534:ILR917535 ILR917537 ILR983070:ILR983071 ILR983073 IVN29:IVN30 IVN32 IVN65566:IVN65567 IVN65569 IVN131102:IVN131103 IVN131105 IVN196638:IVN196639 IVN196641 IVN262174:IVN262175 IVN262177 IVN327710:IVN327711 IVN327713 IVN393246:IVN393247 IVN393249 IVN458782:IVN458783 IVN458785 IVN524318:IVN524319 IVN524321 IVN589854:IVN589855 IVN589857 IVN655390:IVN655391 IVN655393 IVN720926:IVN720927 IVN720929 IVN786462:IVN786463 IVN786465 IVN851998:IVN851999 IVN852001 IVN917534:IVN917535 IVN917537 IVN983070:IVN983071 IVN983073 JFJ29:JFJ30 JFJ32 JFJ65566:JFJ65567 JFJ65569 JFJ131102:JFJ131103 JFJ131105 JFJ196638:JFJ196639 JFJ196641 JFJ262174:JFJ262175 JFJ262177 JFJ327710:JFJ327711 JFJ327713 JFJ393246:JFJ393247 JFJ393249 JFJ458782:JFJ458783 JFJ458785 JFJ524318:JFJ524319 JFJ524321 JFJ589854:JFJ589855 JFJ589857 JFJ655390:JFJ655391 JFJ655393 JFJ720926:JFJ720927 JFJ720929 JFJ786462:JFJ786463 JFJ786465 JFJ851998:JFJ851999 JFJ852001 JFJ917534:JFJ917535 JFJ917537 JFJ983070:JFJ983071 JFJ983073 JPF29:JPF30 JPF32 JPF65566:JPF65567 JPF65569 JPF131102:JPF131103 JPF131105 JPF196638:JPF196639 JPF196641 JPF262174:JPF262175 JPF262177 JPF327710:JPF327711 JPF327713 JPF393246:JPF393247 JPF393249 JPF458782:JPF458783 JPF458785 JPF524318:JPF524319 JPF524321 JPF589854:JPF589855 JPF589857 JPF655390:JPF655391 JPF655393 JPF720926:JPF720927 JPF720929 JPF786462:JPF786463 JPF786465 JPF851998:JPF851999 JPF852001 JPF917534:JPF917535 JPF917537 JPF983070:JPF983071 JPF983073 JZB29:JZB30 JZB32 JZB65566:JZB65567 JZB65569 JZB131102:JZB131103 JZB131105 JZB196638:JZB196639 JZB196641 JZB262174:JZB262175 JZB262177 JZB327710:JZB327711 JZB327713 JZB393246:JZB393247 JZB393249 JZB458782:JZB458783 JZB458785 JZB524318:JZB524319 JZB524321 JZB589854:JZB589855 JZB589857 JZB655390:JZB655391 JZB655393 JZB720926:JZB720927 JZB720929 JZB786462:JZB786463 JZB786465 JZB851998:JZB851999 JZB852001 JZB917534:JZB917535 JZB917537 JZB983070:JZB983071 JZB983073 KIX29:KIX30 KIX32 KIX65566:KIX65567 KIX65569 KIX131102:KIX131103 KIX131105 KIX196638:KIX196639 KIX196641 KIX262174:KIX262175 KIX262177 KIX327710:KIX327711 KIX327713 KIX393246:KIX393247 KIX393249 KIX458782:KIX458783 KIX458785 KIX524318:KIX524319 KIX524321 KIX589854:KIX589855 KIX589857 KIX655390:KIX655391 KIX655393 KIX720926:KIX720927 KIX720929 KIX786462:KIX786463 KIX786465 KIX851998:KIX851999 KIX852001 KIX917534:KIX917535 KIX917537 KIX983070:KIX983071 KIX983073 KST29:KST30 KST32 KST65566:KST65567 KST65569 KST131102:KST131103 KST131105 KST196638:KST196639 KST196641 KST262174:KST262175 KST262177 KST327710:KST327711 KST327713 KST393246:KST393247 KST393249 KST458782:KST458783 KST458785 KST524318:KST524319 KST524321 KST589854:KST589855 KST589857 KST655390:KST655391 KST655393 KST720926:KST720927 KST720929 KST786462:KST786463 KST786465 KST851998:KST851999 KST852001 KST917534:KST917535 KST917537 KST983070:KST983071 KST983073 LCP29:LCP30 LCP32 LCP65566:LCP65567 LCP65569 LCP131102:LCP131103 LCP131105 LCP196638:LCP196639 LCP196641 LCP262174:LCP262175 LCP262177 LCP327710:LCP327711 LCP327713 LCP393246:LCP393247 LCP393249 LCP458782:LCP458783 LCP458785 LCP524318:LCP524319 LCP524321 LCP589854:LCP589855 LCP589857 LCP655390:LCP655391 LCP655393 LCP720926:LCP720927 LCP720929 LCP786462:LCP786463 LCP786465 LCP851998:LCP851999 LCP852001 LCP917534:LCP917535 LCP917537 LCP983070:LCP983071 LCP983073 LML29:LML30 LML32 LML65566:LML65567 LML65569 LML131102:LML131103 LML131105 LML196638:LML196639 LML196641 LML262174:LML262175 LML262177 LML327710:LML327711 LML327713 LML393246:LML393247 LML393249 LML458782:LML458783 LML458785 LML524318:LML524319 LML524321 LML589854:LML589855 LML589857 LML655390:LML655391 LML655393 LML720926:LML720927 LML720929 LML786462:LML786463 LML786465 LML851998:LML851999 LML852001 LML917534:LML917535 LML917537 LML983070:LML983071 LML983073 LWH29:LWH30 LWH32 LWH65566:LWH65567 LWH65569 LWH131102:LWH131103 LWH131105 LWH196638:LWH196639 LWH196641 LWH262174:LWH262175 LWH262177 LWH327710:LWH327711 LWH327713 LWH393246:LWH393247 LWH393249 LWH458782:LWH458783 LWH458785 LWH524318:LWH524319 LWH524321 LWH589854:LWH589855 LWH589857 LWH655390:LWH655391 LWH655393 LWH720926:LWH720927 LWH720929 LWH786462:LWH786463 LWH786465 LWH851998:LWH851999 LWH852001 LWH917534:LWH917535 LWH917537 LWH983070:LWH983071 LWH983073 MGD29:MGD30 MGD32 MGD65566:MGD65567 MGD65569 MGD131102:MGD131103 MGD131105 MGD196638:MGD196639 MGD196641 MGD262174:MGD262175 MGD262177 MGD327710:MGD327711 MGD327713 MGD393246:MGD393247 MGD393249 MGD458782:MGD458783 MGD458785 MGD524318:MGD524319 MGD524321 MGD589854:MGD589855 MGD589857 MGD655390:MGD655391 MGD655393 MGD720926:MGD720927 MGD720929 MGD786462:MGD786463 MGD786465 MGD851998:MGD851999 MGD852001 MGD917534:MGD917535 MGD917537 MGD983070:MGD983071 MGD983073 MPZ29:MPZ30 MPZ32 MPZ65566:MPZ65567 MPZ65569 MPZ131102:MPZ131103 MPZ131105 MPZ196638:MPZ196639 MPZ196641 MPZ262174:MPZ262175 MPZ262177 MPZ327710:MPZ327711 MPZ327713 MPZ393246:MPZ393247 MPZ393249 MPZ458782:MPZ458783 MPZ458785 MPZ524318:MPZ524319 MPZ524321 MPZ589854:MPZ589855 MPZ589857 MPZ655390:MPZ655391 MPZ655393 MPZ720926:MPZ720927 MPZ720929 MPZ786462:MPZ786463 MPZ786465 MPZ851998:MPZ851999 MPZ852001 MPZ917534:MPZ917535 MPZ917537 MPZ983070:MPZ983071 MPZ983073 MZV29:MZV30 MZV32 MZV65566:MZV65567 MZV65569 MZV131102:MZV131103 MZV131105 MZV196638:MZV196639 MZV196641 MZV262174:MZV262175 MZV262177 MZV327710:MZV327711 MZV327713 MZV393246:MZV393247 MZV393249 MZV458782:MZV458783 MZV458785 MZV524318:MZV524319 MZV524321 MZV589854:MZV589855 MZV589857 MZV655390:MZV655391 MZV655393 MZV720926:MZV720927 MZV720929 MZV786462:MZV786463 MZV786465 MZV851998:MZV851999 MZV852001 MZV917534:MZV917535 MZV917537 MZV983070:MZV983071 MZV983073 NJR29:NJR30 NJR32 NJR65566:NJR65567 NJR65569 NJR131102:NJR131103 NJR131105 NJR196638:NJR196639 NJR196641 NJR262174:NJR262175 NJR262177 NJR327710:NJR327711 NJR327713 NJR393246:NJR393247 NJR393249 NJR458782:NJR458783 NJR458785 NJR524318:NJR524319 NJR524321 NJR589854:NJR589855 NJR589857 NJR655390:NJR655391 NJR655393 NJR720926:NJR720927 NJR720929 NJR786462:NJR786463 NJR786465 NJR851998:NJR851999 NJR852001 NJR917534:NJR917535 NJR917537 NJR983070:NJR983071 NJR983073 NTN29:NTN30 NTN32 NTN65566:NTN65567 NTN65569 NTN131102:NTN131103 NTN131105 NTN196638:NTN196639 NTN196641 NTN262174:NTN262175 NTN262177 NTN327710:NTN327711 NTN327713 NTN393246:NTN393247 NTN393249 NTN458782:NTN458783 NTN458785 NTN524318:NTN524319 NTN524321 NTN589854:NTN589855 NTN589857 NTN655390:NTN655391 NTN655393 NTN720926:NTN720927 NTN720929 NTN786462:NTN786463 NTN786465 NTN851998:NTN851999 NTN852001 NTN917534:NTN917535 NTN917537 NTN983070:NTN983071 NTN983073 ODJ29:ODJ30 ODJ32 ODJ65566:ODJ65567 ODJ65569 ODJ131102:ODJ131103 ODJ131105 ODJ196638:ODJ196639 ODJ196641 ODJ262174:ODJ262175 ODJ262177 ODJ327710:ODJ327711 ODJ327713 ODJ393246:ODJ393247 ODJ393249 ODJ458782:ODJ458783 ODJ458785 ODJ524318:ODJ524319 ODJ524321 ODJ589854:ODJ589855 ODJ589857 ODJ655390:ODJ655391 ODJ655393 ODJ720926:ODJ720927 ODJ720929 ODJ786462:ODJ786463 ODJ786465 ODJ851998:ODJ851999 ODJ852001 ODJ917534:ODJ917535 ODJ917537 ODJ983070:ODJ983071 ODJ983073 ONF29:ONF30 ONF32 ONF65566:ONF65567 ONF65569 ONF131102:ONF131103 ONF131105 ONF196638:ONF196639 ONF196641 ONF262174:ONF262175 ONF262177 ONF327710:ONF327711 ONF327713 ONF393246:ONF393247 ONF393249 ONF458782:ONF458783 ONF458785 ONF524318:ONF524319 ONF524321 ONF589854:ONF589855 ONF589857 ONF655390:ONF655391 ONF655393 ONF720926:ONF720927 ONF720929 ONF786462:ONF786463 ONF786465 ONF851998:ONF851999 ONF852001 ONF917534:ONF917535 ONF917537 ONF983070:ONF983071 ONF983073 OXB29:OXB30 OXB32 OXB65566:OXB65567 OXB65569 OXB131102:OXB131103 OXB131105 OXB196638:OXB196639 OXB196641 OXB262174:OXB262175 OXB262177 OXB327710:OXB327711 OXB327713 OXB393246:OXB393247 OXB393249 OXB458782:OXB458783 OXB458785 OXB524318:OXB524319 OXB524321 OXB589854:OXB589855 OXB589857 OXB655390:OXB655391 OXB655393 OXB720926:OXB720927 OXB720929 OXB786462:OXB786463 OXB786465 OXB851998:OXB851999 OXB852001 OXB917534:OXB917535 OXB917537 OXB983070:OXB983071 OXB983073 PGX29:PGX30 PGX32 PGX65566:PGX65567 PGX65569 PGX131102:PGX131103 PGX131105 PGX196638:PGX196639 PGX196641 PGX262174:PGX262175 PGX262177 PGX327710:PGX327711 PGX327713 PGX393246:PGX393247 PGX393249 PGX458782:PGX458783 PGX458785 PGX524318:PGX524319 PGX524321 PGX589854:PGX589855 PGX589857 PGX655390:PGX655391 PGX655393 PGX720926:PGX720927 PGX720929 PGX786462:PGX786463 PGX786465 PGX851998:PGX851999 PGX852001 PGX917534:PGX917535 PGX917537 PGX983070:PGX983071 PGX983073 PQT29:PQT30 PQT32 PQT65566:PQT65567 PQT65569 PQT131102:PQT131103 PQT131105 PQT196638:PQT196639 PQT196641 PQT262174:PQT262175 PQT262177 PQT327710:PQT327711 PQT327713 PQT393246:PQT393247 PQT393249 PQT458782:PQT458783 PQT458785 PQT524318:PQT524319 PQT524321 PQT589854:PQT589855 PQT589857 PQT655390:PQT655391 PQT655393 PQT720926:PQT720927 PQT720929 PQT786462:PQT786463 PQT786465 PQT851998:PQT851999 PQT852001 PQT917534:PQT917535 PQT917537 PQT983070:PQT983071 PQT983073 QAP29:QAP30 QAP32 QAP65566:QAP65567 QAP65569 QAP131102:QAP131103 QAP131105 QAP196638:QAP196639 QAP196641 QAP262174:QAP262175 QAP262177 QAP327710:QAP327711 QAP327713 QAP393246:QAP393247 QAP393249 QAP458782:QAP458783 QAP458785 QAP524318:QAP524319 QAP524321 QAP589854:QAP589855 QAP589857 QAP655390:QAP655391 QAP655393 QAP720926:QAP720927 QAP720929 QAP786462:QAP786463 QAP786465 QAP851998:QAP851999 QAP852001 QAP917534:QAP917535 QAP917537 QAP983070:QAP983071 QAP983073 QKL29:QKL30 QKL32 QKL65566:QKL65567 QKL65569 QKL131102:QKL131103 QKL131105 QKL196638:QKL196639 QKL196641 QKL262174:QKL262175 QKL262177 QKL327710:QKL327711 QKL327713 QKL393246:QKL393247 QKL393249 QKL458782:QKL458783 QKL458785 QKL524318:QKL524319 QKL524321 QKL589854:QKL589855 QKL589857 QKL655390:QKL655391 QKL655393 QKL720926:QKL720927 QKL720929 QKL786462:QKL786463 QKL786465 QKL851998:QKL851999 QKL852001 QKL917534:QKL917535 QKL917537 QKL983070:QKL983071 QKL983073 QUH29:QUH30 QUH32 QUH65566:QUH65567 QUH65569 QUH131102:QUH131103 QUH131105 QUH196638:QUH196639 QUH196641 QUH262174:QUH262175 QUH262177 QUH327710:QUH327711 QUH327713 QUH393246:QUH393247 QUH393249 QUH458782:QUH458783 QUH458785 QUH524318:QUH524319 QUH524321 QUH589854:QUH589855 QUH589857 QUH655390:QUH655391 QUH655393 QUH720926:QUH720927 QUH720929 QUH786462:QUH786463 QUH786465 QUH851998:QUH851999 QUH852001 QUH917534:QUH917535 QUH917537 QUH983070:QUH983071 QUH983073 RED29:RED30 RED32 RED65566:RED65567 RED65569 RED131102:RED131103 RED131105 RED196638:RED196639 RED196641 RED262174:RED262175 RED262177 RED327710:RED327711 RED327713 RED393246:RED393247 RED393249 RED458782:RED458783 RED458785 RED524318:RED524319 RED524321 RED589854:RED589855 RED589857 RED655390:RED655391 RED655393 RED720926:RED720927 RED720929 RED786462:RED786463 RED786465 RED851998:RED851999 RED852001 RED917534:RED917535 RED917537 RED983070:RED983071 RED983073 RNZ29:RNZ30 RNZ32 RNZ65566:RNZ65567 RNZ65569 RNZ131102:RNZ131103 RNZ131105 RNZ196638:RNZ196639 RNZ196641 RNZ262174:RNZ262175 RNZ262177 RNZ327710:RNZ327711 RNZ327713 RNZ393246:RNZ393247 RNZ393249 RNZ458782:RNZ458783 RNZ458785 RNZ524318:RNZ524319 RNZ524321 RNZ589854:RNZ589855 RNZ589857 RNZ655390:RNZ655391 RNZ655393 RNZ720926:RNZ720927 RNZ720929 RNZ786462:RNZ786463 RNZ786465 RNZ851998:RNZ851999 RNZ852001 RNZ917534:RNZ917535 RNZ917537 RNZ983070:RNZ983071 RNZ983073 RXV29:RXV30 RXV32 RXV65566:RXV65567 RXV65569 RXV131102:RXV131103 RXV131105 RXV196638:RXV196639 RXV196641 RXV262174:RXV262175 RXV262177 RXV327710:RXV327711 RXV327713 RXV393246:RXV393247 RXV393249 RXV458782:RXV458783 RXV458785 RXV524318:RXV524319 RXV524321 RXV589854:RXV589855 RXV589857 RXV655390:RXV655391 RXV655393 RXV720926:RXV720927 RXV720929 RXV786462:RXV786463 RXV786465 RXV851998:RXV851999 RXV852001 RXV917534:RXV917535 RXV917537 RXV983070:RXV983071 RXV983073 SHR29:SHR30 SHR32 SHR65566:SHR65567 SHR65569 SHR131102:SHR131103 SHR131105 SHR196638:SHR196639 SHR196641 SHR262174:SHR262175 SHR262177 SHR327710:SHR327711 SHR327713 SHR393246:SHR393247 SHR393249 SHR458782:SHR458783 SHR458785 SHR524318:SHR524319 SHR524321 SHR589854:SHR589855 SHR589857 SHR655390:SHR655391 SHR655393 SHR720926:SHR720927 SHR720929 SHR786462:SHR786463 SHR786465 SHR851998:SHR851999 SHR852001 SHR917534:SHR917535 SHR917537 SHR983070:SHR983071 SHR983073 SRN29:SRN30 SRN32 SRN65566:SRN65567 SRN65569 SRN131102:SRN131103 SRN131105 SRN196638:SRN196639 SRN196641 SRN262174:SRN262175 SRN262177 SRN327710:SRN327711 SRN327713 SRN393246:SRN393247 SRN393249 SRN458782:SRN458783 SRN458785 SRN524318:SRN524319 SRN524321 SRN589854:SRN589855 SRN589857 SRN655390:SRN655391 SRN655393 SRN720926:SRN720927 SRN720929 SRN786462:SRN786463 SRN786465 SRN851998:SRN851999 SRN852001 SRN917534:SRN917535 SRN917537 SRN983070:SRN983071 SRN983073 TBJ29:TBJ30 TBJ32 TBJ65566:TBJ65567 TBJ65569 TBJ131102:TBJ131103 TBJ131105 TBJ196638:TBJ196639 TBJ196641 TBJ262174:TBJ262175 TBJ262177 TBJ327710:TBJ327711 TBJ327713 TBJ393246:TBJ393247 TBJ393249 TBJ458782:TBJ458783 TBJ458785 TBJ524318:TBJ524319 TBJ524321 TBJ589854:TBJ589855 TBJ589857 TBJ655390:TBJ655391 TBJ655393 TBJ720926:TBJ720927 TBJ720929 TBJ786462:TBJ786463 TBJ786465 TBJ851998:TBJ851999 TBJ852001 TBJ917534:TBJ917535 TBJ917537 TBJ983070:TBJ983071 TBJ983073 TLF29:TLF30 TLF32 TLF65566:TLF65567 TLF65569 TLF131102:TLF131103 TLF131105 TLF196638:TLF196639 TLF196641 TLF262174:TLF262175 TLF262177 TLF327710:TLF327711 TLF327713 TLF393246:TLF393247 TLF393249 TLF458782:TLF458783 TLF458785 TLF524318:TLF524319 TLF524321 TLF589854:TLF589855 TLF589857 TLF655390:TLF655391 TLF655393 TLF720926:TLF720927 TLF720929 TLF786462:TLF786463 TLF786465 TLF851998:TLF851999 TLF852001 TLF917534:TLF917535 TLF917537 TLF983070:TLF983071 TLF983073 TVB29:TVB30 TVB32 TVB65566:TVB65567 TVB65569 TVB131102:TVB131103 TVB131105 TVB196638:TVB196639 TVB196641 TVB262174:TVB262175 TVB262177 TVB327710:TVB327711 TVB327713 TVB393246:TVB393247 TVB393249 TVB458782:TVB458783 TVB458785 TVB524318:TVB524319 TVB524321 TVB589854:TVB589855 TVB589857 TVB655390:TVB655391 TVB655393 TVB720926:TVB720927 TVB720929 TVB786462:TVB786463 TVB786465 TVB851998:TVB851999 TVB852001 TVB917534:TVB917535 TVB917537 TVB983070:TVB983071 TVB983073 UEX29:UEX30 UEX32 UEX65566:UEX65567 UEX65569 UEX131102:UEX131103 UEX131105 UEX196638:UEX196639 UEX196641 UEX262174:UEX262175 UEX262177 UEX327710:UEX327711 UEX327713 UEX393246:UEX393247 UEX393249 UEX458782:UEX458783 UEX458785 UEX524318:UEX524319 UEX524321 UEX589854:UEX589855 UEX589857 UEX655390:UEX655391 UEX655393 UEX720926:UEX720927 UEX720929 UEX786462:UEX786463 UEX786465 UEX851998:UEX851999 UEX852001 UEX917534:UEX917535 UEX917537 UEX983070:UEX983071 UEX983073 UOT29:UOT30 UOT32 UOT65566:UOT65567 UOT65569 UOT131102:UOT131103 UOT131105 UOT196638:UOT196639 UOT196641 UOT262174:UOT262175 UOT262177 UOT327710:UOT327711 UOT327713 UOT393246:UOT393247 UOT393249 UOT458782:UOT458783 UOT458785 UOT524318:UOT524319 UOT524321 UOT589854:UOT589855 UOT589857 UOT655390:UOT655391 UOT655393 UOT720926:UOT720927 UOT720929 UOT786462:UOT786463 UOT786465 UOT851998:UOT851999 UOT852001 UOT917534:UOT917535 UOT917537 UOT983070:UOT983071 UOT983073 UYP29:UYP30 UYP32 UYP65566:UYP65567 UYP65569 UYP131102:UYP131103 UYP131105 UYP196638:UYP196639 UYP196641 UYP262174:UYP262175 UYP262177 UYP327710:UYP327711 UYP327713 UYP393246:UYP393247 UYP393249 UYP458782:UYP458783 UYP458785 UYP524318:UYP524319 UYP524321 UYP589854:UYP589855 UYP589857 UYP655390:UYP655391 UYP655393 UYP720926:UYP720927 UYP720929 UYP786462:UYP786463 UYP786465 UYP851998:UYP851999 UYP852001 UYP917534:UYP917535 UYP917537 UYP983070:UYP983071 UYP983073 VIL29:VIL30 VIL32 VIL65566:VIL65567 VIL65569 VIL131102:VIL131103 VIL131105 VIL196638:VIL196639 VIL196641 VIL262174:VIL262175 VIL262177 VIL327710:VIL327711 VIL327713 VIL393246:VIL393247 VIL393249 VIL458782:VIL458783 VIL458785 VIL524318:VIL524319 VIL524321 VIL589854:VIL589855 VIL589857 VIL655390:VIL655391 VIL655393 VIL720926:VIL720927 VIL720929 VIL786462:VIL786463 VIL786465 VIL851998:VIL851999 VIL852001 VIL917534:VIL917535 VIL917537 VIL983070:VIL983071 VIL983073 VSH29:VSH30 VSH32 VSH65566:VSH65567 VSH65569 VSH131102:VSH131103 VSH131105 VSH196638:VSH196639 VSH196641 VSH262174:VSH262175 VSH262177 VSH327710:VSH327711 VSH327713 VSH393246:VSH393247 VSH393249 VSH458782:VSH458783 VSH458785 VSH524318:VSH524319 VSH524321 VSH589854:VSH589855 VSH589857 VSH655390:VSH655391 VSH655393 VSH720926:VSH720927 VSH720929 VSH786462:VSH786463 VSH786465 VSH851998:VSH851999 VSH852001 VSH917534:VSH917535 VSH917537 VSH983070:VSH983071 VSH983073 WCD29:WCD30 WCD32 WCD65566:WCD65567 WCD65569 WCD131102:WCD131103 WCD131105 WCD196638:WCD196639 WCD196641 WCD262174:WCD262175 WCD262177 WCD327710:WCD327711 WCD327713 WCD393246:WCD393247 WCD393249 WCD458782:WCD458783 WCD458785 WCD524318:WCD524319 WCD524321 WCD589854:WCD589855 WCD589857 WCD655390:WCD655391 WCD655393 WCD720926:WCD720927 WCD720929 WCD786462:WCD786463 WCD786465 WCD851998:WCD851999 WCD852001 WCD917534:WCD917535 WCD917537 WCD983070:WCD983071 WCD983073 WLZ29:WLZ30 WLZ32 WLZ65566:WLZ65567 WLZ65569 WLZ131102:WLZ131103 WLZ131105 WLZ196638:WLZ196639 WLZ196641 WLZ262174:WLZ262175 WLZ262177 WLZ327710:WLZ327711 WLZ327713 WLZ393246:WLZ393247 WLZ393249 WLZ458782:WLZ458783 WLZ458785 WLZ524318:WLZ524319 WLZ524321 WLZ589854:WLZ589855 WLZ589857 WLZ655390:WLZ655391 WLZ655393 WLZ720926:WLZ720927 WLZ720929 WLZ786462:WLZ786463 WLZ786465 WLZ851998:WLZ851999 WLZ852001 WLZ917534:WLZ917535 WLZ917537 WLZ983070:WLZ983071 WLZ983073 WVV29:WVV30 WVV32 WVV65566:WVV65567 WVV65569 WVV131102:WVV131103 WVV131105 WVV196638:WVV196639 WVV196641 WVV262174:WVV262175 WVV262177 WVV327710:WVV327711 WVV327713 WVV393246:WVV393247 WVV393249 WVV458782:WVV458783 WVV458785 WVV524318:WVV524319 WVV524321 WVV589854:WVV589855 WVV589857 WVV655390:WVV655391 WVV655393 WVV720926:WVV720927 WVV720929 WVV786462:WVV786463 WVV786465 WVV851998:WVV851999 WVV852001 WVV917534:WVV917535 WVV917537 WVV983070:WVV983071 WVV983073" xr:uid="{00000000-0002-0000-0000-000004000000}">
      <formula1>$AD$26:$AD$72</formula1>
    </dataValidation>
    <dataValidation type="list" allowBlank="1" showInputMessage="1" showErrorMessage="1" promptTitle="Ancrage" prompt="Indiquer si ancrage endommagé ou non déterrable ou avec tige d'extension. Art.: 8.4.2. Vérification d'ancre enterrée non requise pour ligne avec angle de 20 deg. et moins et pour dérivation si aucune intervention sur la ligne de dérivation." sqref="C41 C65578 C131114 C196650 C262186 C327722 C393258 C458794 C524330 C589866 C655402 C720938 C786474 C852010 C917546 C983082 IY41 IY65578 IY131114 IY196650 IY262186 IY327722 IY393258 IY458794 IY524330 IY589866 IY655402 IY720938 IY786474 IY852010 IY917546 IY983082 SU41 SU65578 SU131114 SU196650 SU262186 SU327722 SU393258 SU458794 SU524330 SU589866 SU655402 SU720938 SU786474 SU852010 SU917546 SU983082 ACQ41 ACQ65578 ACQ131114 ACQ196650 ACQ262186 ACQ327722 ACQ393258 ACQ458794 ACQ524330 ACQ589866 ACQ655402 ACQ720938 ACQ786474 ACQ852010 ACQ917546 ACQ983082 AMM41 AMM65578 AMM131114 AMM196650 AMM262186 AMM327722 AMM393258 AMM458794 AMM524330 AMM589866 AMM655402 AMM720938 AMM786474 AMM852010 AMM917546 AMM983082 AWI41 AWI65578 AWI131114 AWI196650 AWI262186 AWI327722 AWI393258 AWI458794 AWI524330 AWI589866 AWI655402 AWI720938 AWI786474 AWI852010 AWI917546 AWI983082 BGE41 BGE65578 BGE131114 BGE196650 BGE262186 BGE327722 BGE393258 BGE458794 BGE524330 BGE589866 BGE655402 BGE720938 BGE786474 BGE852010 BGE917546 BGE983082 BQA41 BQA65578 BQA131114 BQA196650 BQA262186 BQA327722 BQA393258 BQA458794 BQA524330 BQA589866 BQA655402 BQA720938 BQA786474 BQA852010 BQA917546 BQA983082 BZW41 BZW65578 BZW131114 BZW196650 BZW262186 BZW327722 BZW393258 BZW458794 BZW524330 BZW589866 BZW655402 BZW720938 BZW786474 BZW852010 BZW917546 BZW983082 CJS41 CJS65578 CJS131114 CJS196650 CJS262186 CJS327722 CJS393258 CJS458794 CJS524330 CJS589866 CJS655402 CJS720938 CJS786474 CJS852010 CJS917546 CJS983082 CTO41 CTO65578 CTO131114 CTO196650 CTO262186 CTO327722 CTO393258 CTO458794 CTO524330 CTO589866 CTO655402 CTO720938 CTO786474 CTO852010 CTO917546 CTO983082 DDK41 DDK65578 DDK131114 DDK196650 DDK262186 DDK327722 DDK393258 DDK458794 DDK524330 DDK589866 DDK655402 DDK720938 DDK786474 DDK852010 DDK917546 DDK983082 DNG41 DNG65578 DNG131114 DNG196650 DNG262186 DNG327722 DNG393258 DNG458794 DNG524330 DNG589866 DNG655402 DNG720938 DNG786474 DNG852010 DNG917546 DNG983082 DXC41 DXC65578 DXC131114 DXC196650 DXC262186 DXC327722 DXC393258 DXC458794 DXC524330 DXC589866 DXC655402 DXC720938 DXC786474 DXC852010 DXC917546 DXC983082 EGY41 EGY65578 EGY131114 EGY196650 EGY262186 EGY327722 EGY393258 EGY458794 EGY524330 EGY589866 EGY655402 EGY720938 EGY786474 EGY852010 EGY917546 EGY983082 EQU41 EQU65578 EQU131114 EQU196650 EQU262186 EQU327722 EQU393258 EQU458794 EQU524330 EQU589866 EQU655402 EQU720938 EQU786474 EQU852010 EQU917546 EQU983082 FAQ41 FAQ65578 FAQ131114 FAQ196650 FAQ262186 FAQ327722 FAQ393258 FAQ458794 FAQ524330 FAQ589866 FAQ655402 FAQ720938 FAQ786474 FAQ852010 FAQ917546 FAQ983082 FKM41 FKM65578 FKM131114 FKM196650 FKM262186 FKM327722 FKM393258 FKM458794 FKM524330 FKM589866 FKM655402 FKM720938 FKM786474 FKM852010 FKM917546 FKM983082 FUI41 FUI65578 FUI131114 FUI196650 FUI262186 FUI327722 FUI393258 FUI458794 FUI524330 FUI589866 FUI655402 FUI720938 FUI786474 FUI852010 FUI917546 FUI983082 GEE41 GEE65578 GEE131114 GEE196650 GEE262186 GEE327722 GEE393258 GEE458794 GEE524330 GEE589866 GEE655402 GEE720938 GEE786474 GEE852010 GEE917546 GEE983082 GOA41 GOA65578 GOA131114 GOA196650 GOA262186 GOA327722 GOA393258 GOA458794 GOA524330 GOA589866 GOA655402 GOA720938 GOA786474 GOA852010 GOA917546 GOA983082 GXW41 GXW65578 GXW131114 GXW196650 GXW262186 GXW327722 GXW393258 GXW458794 GXW524330 GXW589866 GXW655402 GXW720938 GXW786474 GXW852010 GXW917546 GXW983082 HHS41 HHS65578 HHS131114 HHS196650 HHS262186 HHS327722 HHS393258 HHS458794 HHS524330 HHS589866 HHS655402 HHS720938 HHS786474 HHS852010 HHS917546 HHS983082 HRO41 HRO65578 HRO131114 HRO196650 HRO262186 HRO327722 HRO393258 HRO458794 HRO524330 HRO589866 HRO655402 HRO720938 HRO786474 HRO852010 HRO917546 HRO983082 IBK41 IBK65578 IBK131114 IBK196650 IBK262186 IBK327722 IBK393258 IBK458794 IBK524330 IBK589866 IBK655402 IBK720938 IBK786474 IBK852010 IBK917546 IBK983082 ILG41 ILG65578 ILG131114 ILG196650 ILG262186 ILG327722 ILG393258 ILG458794 ILG524330 ILG589866 ILG655402 ILG720938 ILG786474 ILG852010 ILG917546 ILG983082 IVC41 IVC65578 IVC131114 IVC196650 IVC262186 IVC327722 IVC393258 IVC458794 IVC524330 IVC589866 IVC655402 IVC720938 IVC786474 IVC852010 IVC917546 IVC983082 JEY41 JEY65578 JEY131114 JEY196650 JEY262186 JEY327722 JEY393258 JEY458794 JEY524330 JEY589866 JEY655402 JEY720938 JEY786474 JEY852010 JEY917546 JEY983082 JOU41 JOU65578 JOU131114 JOU196650 JOU262186 JOU327722 JOU393258 JOU458794 JOU524330 JOU589866 JOU655402 JOU720938 JOU786474 JOU852010 JOU917546 JOU983082 JYQ41 JYQ65578 JYQ131114 JYQ196650 JYQ262186 JYQ327722 JYQ393258 JYQ458794 JYQ524330 JYQ589866 JYQ655402 JYQ720938 JYQ786474 JYQ852010 JYQ917546 JYQ983082 KIM41 KIM65578 KIM131114 KIM196650 KIM262186 KIM327722 KIM393258 KIM458794 KIM524330 KIM589866 KIM655402 KIM720938 KIM786474 KIM852010 KIM917546 KIM983082 KSI41 KSI65578 KSI131114 KSI196650 KSI262186 KSI327722 KSI393258 KSI458794 KSI524330 KSI589866 KSI655402 KSI720938 KSI786474 KSI852010 KSI917546 KSI983082 LCE41 LCE65578 LCE131114 LCE196650 LCE262186 LCE327722 LCE393258 LCE458794 LCE524330 LCE589866 LCE655402 LCE720938 LCE786474 LCE852010 LCE917546 LCE983082 LMA41 LMA65578 LMA131114 LMA196650 LMA262186 LMA327722 LMA393258 LMA458794 LMA524330 LMA589866 LMA655402 LMA720938 LMA786474 LMA852010 LMA917546 LMA983082 LVW41 LVW65578 LVW131114 LVW196650 LVW262186 LVW327722 LVW393258 LVW458794 LVW524330 LVW589866 LVW655402 LVW720938 LVW786474 LVW852010 LVW917546 LVW983082 MFS41 MFS65578 MFS131114 MFS196650 MFS262186 MFS327722 MFS393258 MFS458794 MFS524330 MFS589866 MFS655402 MFS720938 MFS786474 MFS852010 MFS917546 MFS983082 MPO41 MPO65578 MPO131114 MPO196650 MPO262186 MPO327722 MPO393258 MPO458794 MPO524330 MPO589866 MPO655402 MPO720938 MPO786474 MPO852010 MPO917546 MPO983082 MZK41 MZK65578 MZK131114 MZK196650 MZK262186 MZK327722 MZK393258 MZK458794 MZK524330 MZK589866 MZK655402 MZK720938 MZK786474 MZK852010 MZK917546 MZK983082 NJG41 NJG65578 NJG131114 NJG196650 NJG262186 NJG327722 NJG393258 NJG458794 NJG524330 NJG589866 NJG655402 NJG720938 NJG786474 NJG852010 NJG917546 NJG983082 NTC41 NTC65578 NTC131114 NTC196650 NTC262186 NTC327722 NTC393258 NTC458794 NTC524330 NTC589866 NTC655402 NTC720938 NTC786474 NTC852010 NTC917546 NTC983082 OCY41 OCY65578 OCY131114 OCY196650 OCY262186 OCY327722 OCY393258 OCY458794 OCY524330 OCY589866 OCY655402 OCY720938 OCY786474 OCY852010 OCY917546 OCY983082 OMU41 OMU65578 OMU131114 OMU196650 OMU262186 OMU327722 OMU393258 OMU458794 OMU524330 OMU589866 OMU655402 OMU720938 OMU786474 OMU852010 OMU917546 OMU983082 OWQ41 OWQ65578 OWQ131114 OWQ196650 OWQ262186 OWQ327722 OWQ393258 OWQ458794 OWQ524330 OWQ589866 OWQ655402 OWQ720938 OWQ786474 OWQ852010 OWQ917546 OWQ983082 PGM41 PGM65578 PGM131114 PGM196650 PGM262186 PGM327722 PGM393258 PGM458794 PGM524330 PGM589866 PGM655402 PGM720938 PGM786474 PGM852010 PGM917546 PGM983082 PQI41 PQI65578 PQI131114 PQI196650 PQI262186 PQI327722 PQI393258 PQI458794 PQI524330 PQI589866 PQI655402 PQI720938 PQI786474 PQI852010 PQI917546 PQI983082 QAE41 QAE65578 QAE131114 QAE196650 QAE262186 QAE327722 QAE393258 QAE458794 QAE524330 QAE589866 QAE655402 QAE720938 QAE786474 QAE852010 QAE917546 QAE983082 QKA41 QKA65578 QKA131114 QKA196650 QKA262186 QKA327722 QKA393258 QKA458794 QKA524330 QKA589866 QKA655402 QKA720938 QKA786474 QKA852010 QKA917546 QKA983082 QTW41 QTW65578 QTW131114 QTW196650 QTW262186 QTW327722 QTW393258 QTW458794 QTW524330 QTW589866 QTW655402 QTW720938 QTW786474 QTW852010 QTW917546 QTW983082 RDS41 RDS65578 RDS131114 RDS196650 RDS262186 RDS327722 RDS393258 RDS458794 RDS524330 RDS589866 RDS655402 RDS720938 RDS786474 RDS852010 RDS917546 RDS983082 RNO41 RNO65578 RNO131114 RNO196650 RNO262186 RNO327722 RNO393258 RNO458794 RNO524330 RNO589866 RNO655402 RNO720938 RNO786474 RNO852010 RNO917546 RNO983082 RXK41 RXK65578 RXK131114 RXK196650 RXK262186 RXK327722 RXK393258 RXK458794 RXK524330 RXK589866 RXK655402 RXK720938 RXK786474 RXK852010 RXK917546 RXK983082 SHG41 SHG65578 SHG131114 SHG196650 SHG262186 SHG327722 SHG393258 SHG458794 SHG524330 SHG589866 SHG655402 SHG720938 SHG786474 SHG852010 SHG917546 SHG983082 SRC41 SRC65578 SRC131114 SRC196650 SRC262186 SRC327722 SRC393258 SRC458794 SRC524330 SRC589866 SRC655402 SRC720938 SRC786474 SRC852010 SRC917546 SRC983082 TAY41 TAY65578 TAY131114 TAY196650 TAY262186 TAY327722 TAY393258 TAY458794 TAY524330 TAY589866 TAY655402 TAY720938 TAY786474 TAY852010 TAY917546 TAY983082 TKU41 TKU65578 TKU131114 TKU196650 TKU262186 TKU327722 TKU393258 TKU458794 TKU524330 TKU589866 TKU655402 TKU720938 TKU786474 TKU852010 TKU917546 TKU983082 TUQ41 TUQ65578 TUQ131114 TUQ196650 TUQ262186 TUQ327722 TUQ393258 TUQ458794 TUQ524330 TUQ589866 TUQ655402 TUQ720938 TUQ786474 TUQ852010 TUQ917546 TUQ983082 UEM41 UEM65578 UEM131114 UEM196650 UEM262186 UEM327722 UEM393258 UEM458794 UEM524330 UEM589866 UEM655402 UEM720938 UEM786474 UEM852010 UEM917546 UEM983082 UOI41 UOI65578 UOI131114 UOI196650 UOI262186 UOI327722 UOI393258 UOI458794 UOI524330 UOI589866 UOI655402 UOI720938 UOI786474 UOI852010 UOI917546 UOI983082 UYE41 UYE65578 UYE131114 UYE196650 UYE262186 UYE327722 UYE393258 UYE458794 UYE524330 UYE589866 UYE655402 UYE720938 UYE786474 UYE852010 UYE917546 UYE983082 VIA41 VIA65578 VIA131114 VIA196650 VIA262186 VIA327722 VIA393258 VIA458794 VIA524330 VIA589866 VIA655402 VIA720938 VIA786474 VIA852010 VIA917546 VIA983082 VRW41 VRW65578 VRW131114 VRW196650 VRW262186 VRW327722 VRW393258 VRW458794 VRW524330 VRW589866 VRW655402 VRW720938 VRW786474 VRW852010 VRW917546 VRW983082 WBS41 WBS65578 WBS131114 WBS196650 WBS262186 WBS327722 WBS393258 WBS458794 WBS524330 WBS589866 WBS655402 WBS720938 WBS786474 WBS852010 WBS917546 WBS983082 WLO41 WLO65578 WLO131114 WLO196650 WLO262186 WLO327722 WLO393258 WLO458794 WLO524330 WLO589866 WLO655402 WLO720938 WLO786474 WLO852010 WLO917546 WLO983082 WVK41 WVK65578 WVK131114 WVK196650 WVK262186 WVK327722 WVK393258 WVK458794 WVK524330 WVK589866 WVK655402 WVK720938 WVK786474 WVK852010 WVK917546 WVK983082" xr:uid="{00000000-0002-0000-0000-000005000000}">
      <formula1>$T$56:$T$57</formula1>
    </dataValidation>
    <dataValidation type="list" allowBlank="1" showInputMessage="1" showErrorMessage="1" promptTitle="% rupture" sqref="M28:M32 M65565:M65569 M131101:M131105 M196637:M196641 M262173:M262177 M327709:M327713 M393245:M393249 M458781:M458785 M524317:M524321 M589853:M589857 M655389:M655393 M720925:M720929 M786461:M786465 M851997:M852001 M917533:M917537 M983069:M983073 JI28:JI32 JI65565:JI65569 JI131101:JI131105 JI196637:JI196641 JI262173:JI262177 JI327709:JI327713 JI393245:JI393249 JI458781:JI458785 JI524317:JI524321 JI589853:JI589857 JI655389:JI655393 JI720925:JI720929 JI786461:JI786465 JI851997:JI852001 JI917533:JI917537 JI983069:JI983073 TE28:TE32 TE65565:TE65569 TE131101:TE131105 TE196637:TE196641 TE262173:TE262177 TE327709:TE327713 TE393245:TE393249 TE458781:TE458785 TE524317:TE524321 TE589853:TE589857 TE655389:TE655393 TE720925:TE720929 TE786461:TE786465 TE851997:TE852001 TE917533:TE917537 TE983069:TE983073 ADA28:ADA32 ADA65565:ADA65569 ADA131101:ADA131105 ADA196637:ADA196641 ADA262173:ADA262177 ADA327709:ADA327713 ADA393245:ADA393249 ADA458781:ADA458785 ADA524317:ADA524321 ADA589853:ADA589857 ADA655389:ADA655393 ADA720925:ADA720929 ADA786461:ADA786465 ADA851997:ADA852001 ADA917533:ADA917537 ADA983069:ADA983073 AMW28:AMW32 AMW65565:AMW65569 AMW131101:AMW131105 AMW196637:AMW196641 AMW262173:AMW262177 AMW327709:AMW327713 AMW393245:AMW393249 AMW458781:AMW458785 AMW524317:AMW524321 AMW589853:AMW589857 AMW655389:AMW655393 AMW720925:AMW720929 AMW786461:AMW786465 AMW851997:AMW852001 AMW917533:AMW917537 AMW983069:AMW983073 AWS28:AWS32 AWS65565:AWS65569 AWS131101:AWS131105 AWS196637:AWS196641 AWS262173:AWS262177 AWS327709:AWS327713 AWS393245:AWS393249 AWS458781:AWS458785 AWS524317:AWS524321 AWS589853:AWS589857 AWS655389:AWS655393 AWS720925:AWS720929 AWS786461:AWS786465 AWS851997:AWS852001 AWS917533:AWS917537 AWS983069:AWS983073 BGO28:BGO32 BGO65565:BGO65569 BGO131101:BGO131105 BGO196637:BGO196641 BGO262173:BGO262177 BGO327709:BGO327713 BGO393245:BGO393249 BGO458781:BGO458785 BGO524317:BGO524321 BGO589853:BGO589857 BGO655389:BGO655393 BGO720925:BGO720929 BGO786461:BGO786465 BGO851997:BGO852001 BGO917533:BGO917537 BGO983069:BGO983073 BQK28:BQK32 BQK65565:BQK65569 BQK131101:BQK131105 BQK196637:BQK196641 BQK262173:BQK262177 BQK327709:BQK327713 BQK393245:BQK393249 BQK458781:BQK458785 BQK524317:BQK524321 BQK589853:BQK589857 BQK655389:BQK655393 BQK720925:BQK720929 BQK786461:BQK786465 BQK851997:BQK852001 BQK917533:BQK917537 BQK983069:BQK983073 CAG28:CAG32 CAG65565:CAG65569 CAG131101:CAG131105 CAG196637:CAG196641 CAG262173:CAG262177 CAG327709:CAG327713 CAG393245:CAG393249 CAG458781:CAG458785 CAG524317:CAG524321 CAG589853:CAG589857 CAG655389:CAG655393 CAG720925:CAG720929 CAG786461:CAG786465 CAG851997:CAG852001 CAG917533:CAG917537 CAG983069:CAG983073 CKC28:CKC32 CKC65565:CKC65569 CKC131101:CKC131105 CKC196637:CKC196641 CKC262173:CKC262177 CKC327709:CKC327713 CKC393245:CKC393249 CKC458781:CKC458785 CKC524317:CKC524321 CKC589853:CKC589857 CKC655389:CKC655393 CKC720925:CKC720929 CKC786461:CKC786465 CKC851997:CKC852001 CKC917533:CKC917537 CKC983069:CKC983073 CTY28:CTY32 CTY65565:CTY65569 CTY131101:CTY131105 CTY196637:CTY196641 CTY262173:CTY262177 CTY327709:CTY327713 CTY393245:CTY393249 CTY458781:CTY458785 CTY524317:CTY524321 CTY589853:CTY589857 CTY655389:CTY655393 CTY720925:CTY720929 CTY786461:CTY786465 CTY851997:CTY852001 CTY917533:CTY917537 CTY983069:CTY983073 DDU28:DDU32 DDU65565:DDU65569 DDU131101:DDU131105 DDU196637:DDU196641 DDU262173:DDU262177 DDU327709:DDU327713 DDU393245:DDU393249 DDU458781:DDU458785 DDU524317:DDU524321 DDU589853:DDU589857 DDU655389:DDU655393 DDU720925:DDU720929 DDU786461:DDU786465 DDU851997:DDU852001 DDU917533:DDU917537 DDU983069:DDU983073 DNQ28:DNQ32 DNQ65565:DNQ65569 DNQ131101:DNQ131105 DNQ196637:DNQ196641 DNQ262173:DNQ262177 DNQ327709:DNQ327713 DNQ393245:DNQ393249 DNQ458781:DNQ458785 DNQ524317:DNQ524321 DNQ589853:DNQ589857 DNQ655389:DNQ655393 DNQ720925:DNQ720929 DNQ786461:DNQ786465 DNQ851997:DNQ852001 DNQ917533:DNQ917537 DNQ983069:DNQ983073 DXM28:DXM32 DXM65565:DXM65569 DXM131101:DXM131105 DXM196637:DXM196641 DXM262173:DXM262177 DXM327709:DXM327713 DXM393245:DXM393249 DXM458781:DXM458785 DXM524317:DXM524321 DXM589853:DXM589857 DXM655389:DXM655393 DXM720925:DXM720929 DXM786461:DXM786465 DXM851997:DXM852001 DXM917533:DXM917537 DXM983069:DXM983073 EHI28:EHI32 EHI65565:EHI65569 EHI131101:EHI131105 EHI196637:EHI196641 EHI262173:EHI262177 EHI327709:EHI327713 EHI393245:EHI393249 EHI458781:EHI458785 EHI524317:EHI524321 EHI589853:EHI589857 EHI655389:EHI655393 EHI720925:EHI720929 EHI786461:EHI786465 EHI851997:EHI852001 EHI917533:EHI917537 EHI983069:EHI983073 ERE28:ERE32 ERE65565:ERE65569 ERE131101:ERE131105 ERE196637:ERE196641 ERE262173:ERE262177 ERE327709:ERE327713 ERE393245:ERE393249 ERE458781:ERE458785 ERE524317:ERE524321 ERE589853:ERE589857 ERE655389:ERE655393 ERE720925:ERE720929 ERE786461:ERE786465 ERE851997:ERE852001 ERE917533:ERE917537 ERE983069:ERE983073 FBA28:FBA32 FBA65565:FBA65569 FBA131101:FBA131105 FBA196637:FBA196641 FBA262173:FBA262177 FBA327709:FBA327713 FBA393245:FBA393249 FBA458781:FBA458785 FBA524317:FBA524321 FBA589853:FBA589857 FBA655389:FBA655393 FBA720925:FBA720929 FBA786461:FBA786465 FBA851997:FBA852001 FBA917533:FBA917537 FBA983069:FBA983073 FKW28:FKW32 FKW65565:FKW65569 FKW131101:FKW131105 FKW196637:FKW196641 FKW262173:FKW262177 FKW327709:FKW327713 FKW393245:FKW393249 FKW458781:FKW458785 FKW524317:FKW524321 FKW589853:FKW589857 FKW655389:FKW655393 FKW720925:FKW720929 FKW786461:FKW786465 FKW851997:FKW852001 FKW917533:FKW917537 FKW983069:FKW983073 FUS28:FUS32 FUS65565:FUS65569 FUS131101:FUS131105 FUS196637:FUS196641 FUS262173:FUS262177 FUS327709:FUS327713 FUS393245:FUS393249 FUS458781:FUS458785 FUS524317:FUS524321 FUS589853:FUS589857 FUS655389:FUS655393 FUS720925:FUS720929 FUS786461:FUS786465 FUS851997:FUS852001 FUS917533:FUS917537 FUS983069:FUS983073 GEO28:GEO32 GEO65565:GEO65569 GEO131101:GEO131105 GEO196637:GEO196641 GEO262173:GEO262177 GEO327709:GEO327713 GEO393245:GEO393249 GEO458781:GEO458785 GEO524317:GEO524321 GEO589853:GEO589857 GEO655389:GEO655393 GEO720925:GEO720929 GEO786461:GEO786465 GEO851997:GEO852001 GEO917533:GEO917537 GEO983069:GEO983073 GOK28:GOK32 GOK65565:GOK65569 GOK131101:GOK131105 GOK196637:GOK196641 GOK262173:GOK262177 GOK327709:GOK327713 GOK393245:GOK393249 GOK458781:GOK458785 GOK524317:GOK524321 GOK589853:GOK589857 GOK655389:GOK655393 GOK720925:GOK720929 GOK786461:GOK786465 GOK851997:GOK852001 GOK917533:GOK917537 GOK983069:GOK983073 GYG28:GYG32 GYG65565:GYG65569 GYG131101:GYG131105 GYG196637:GYG196641 GYG262173:GYG262177 GYG327709:GYG327713 GYG393245:GYG393249 GYG458781:GYG458785 GYG524317:GYG524321 GYG589853:GYG589857 GYG655389:GYG655393 GYG720925:GYG720929 GYG786461:GYG786465 GYG851997:GYG852001 GYG917533:GYG917537 GYG983069:GYG983073 HIC28:HIC32 HIC65565:HIC65569 HIC131101:HIC131105 HIC196637:HIC196641 HIC262173:HIC262177 HIC327709:HIC327713 HIC393245:HIC393249 HIC458781:HIC458785 HIC524317:HIC524321 HIC589853:HIC589857 HIC655389:HIC655393 HIC720925:HIC720929 HIC786461:HIC786465 HIC851997:HIC852001 HIC917533:HIC917537 HIC983069:HIC983073 HRY28:HRY32 HRY65565:HRY65569 HRY131101:HRY131105 HRY196637:HRY196641 HRY262173:HRY262177 HRY327709:HRY327713 HRY393245:HRY393249 HRY458781:HRY458785 HRY524317:HRY524321 HRY589853:HRY589857 HRY655389:HRY655393 HRY720925:HRY720929 HRY786461:HRY786465 HRY851997:HRY852001 HRY917533:HRY917537 HRY983069:HRY983073 IBU28:IBU32 IBU65565:IBU65569 IBU131101:IBU131105 IBU196637:IBU196641 IBU262173:IBU262177 IBU327709:IBU327713 IBU393245:IBU393249 IBU458781:IBU458785 IBU524317:IBU524321 IBU589853:IBU589857 IBU655389:IBU655393 IBU720925:IBU720929 IBU786461:IBU786465 IBU851997:IBU852001 IBU917533:IBU917537 IBU983069:IBU983073 ILQ28:ILQ32 ILQ65565:ILQ65569 ILQ131101:ILQ131105 ILQ196637:ILQ196641 ILQ262173:ILQ262177 ILQ327709:ILQ327713 ILQ393245:ILQ393249 ILQ458781:ILQ458785 ILQ524317:ILQ524321 ILQ589853:ILQ589857 ILQ655389:ILQ655393 ILQ720925:ILQ720929 ILQ786461:ILQ786465 ILQ851997:ILQ852001 ILQ917533:ILQ917537 ILQ983069:ILQ983073 IVM28:IVM32 IVM65565:IVM65569 IVM131101:IVM131105 IVM196637:IVM196641 IVM262173:IVM262177 IVM327709:IVM327713 IVM393245:IVM393249 IVM458781:IVM458785 IVM524317:IVM524321 IVM589853:IVM589857 IVM655389:IVM655393 IVM720925:IVM720929 IVM786461:IVM786465 IVM851997:IVM852001 IVM917533:IVM917537 IVM983069:IVM983073 JFI28:JFI32 JFI65565:JFI65569 JFI131101:JFI131105 JFI196637:JFI196641 JFI262173:JFI262177 JFI327709:JFI327713 JFI393245:JFI393249 JFI458781:JFI458785 JFI524317:JFI524321 JFI589853:JFI589857 JFI655389:JFI655393 JFI720925:JFI720929 JFI786461:JFI786465 JFI851997:JFI852001 JFI917533:JFI917537 JFI983069:JFI983073 JPE28:JPE32 JPE65565:JPE65569 JPE131101:JPE131105 JPE196637:JPE196641 JPE262173:JPE262177 JPE327709:JPE327713 JPE393245:JPE393249 JPE458781:JPE458785 JPE524317:JPE524321 JPE589853:JPE589857 JPE655389:JPE655393 JPE720925:JPE720929 JPE786461:JPE786465 JPE851997:JPE852001 JPE917533:JPE917537 JPE983069:JPE983073 JZA28:JZA32 JZA65565:JZA65569 JZA131101:JZA131105 JZA196637:JZA196641 JZA262173:JZA262177 JZA327709:JZA327713 JZA393245:JZA393249 JZA458781:JZA458785 JZA524317:JZA524321 JZA589853:JZA589857 JZA655389:JZA655393 JZA720925:JZA720929 JZA786461:JZA786465 JZA851997:JZA852001 JZA917533:JZA917537 JZA983069:JZA983073 KIW28:KIW32 KIW65565:KIW65569 KIW131101:KIW131105 KIW196637:KIW196641 KIW262173:KIW262177 KIW327709:KIW327713 KIW393245:KIW393249 KIW458781:KIW458785 KIW524317:KIW524321 KIW589853:KIW589857 KIW655389:KIW655393 KIW720925:KIW720929 KIW786461:KIW786465 KIW851997:KIW852001 KIW917533:KIW917537 KIW983069:KIW983073 KSS28:KSS32 KSS65565:KSS65569 KSS131101:KSS131105 KSS196637:KSS196641 KSS262173:KSS262177 KSS327709:KSS327713 KSS393245:KSS393249 KSS458781:KSS458785 KSS524317:KSS524321 KSS589853:KSS589857 KSS655389:KSS655393 KSS720925:KSS720929 KSS786461:KSS786465 KSS851997:KSS852001 KSS917533:KSS917537 KSS983069:KSS983073 LCO28:LCO32 LCO65565:LCO65569 LCO131101:LCO131105 LCO196637:LCO196641 LCO262173:LCO262177 LCO327709:LCO327713 LCO393245:LCO393249 LCO458781:LCO458785 LCO524317:LCO524321 LCO589853:LCO589857 LCO655389:LCO655393 LCO720925:LCO720929 LCO786461:LCO786465 LCO851997:LCO852001 LCO917533:LCO917537 LCO983069:LCO983073 LMK28:LMK32 LMK65565:LMK65569 LMK131101:LMK131105 LMK196637:LMK196641 LMK262173:LMK262177 LMK327709:LMK327713 LMK393245:LMK393249 LMK458781:LMK458785 LMK524317:LMK524321 LMK589853:LMK589857 LMK655389:LMK655393 LMK720925:LMK720929 LMK786461:LMK786465 LMK851997:LMK852001 LMK917533:LMK917537 LMK983069:LMK983073 LWG28:LWG32 LWG65565:LWG65569 LWG131101:LWG131105 LWG196637:LWG196641 LWG262173:LWG262177 LWG327709:LWG327713 LWG393245:LWG393249 LWG458781:LWG458785 LWG524317:LWG524321 LWG589853:LWG589857 LWG655389:LWG655393 LWG720925:LWG720929 LWG786461:LWG786465 LWG851997:LWG852001 LWG917533:LWG917537 LWG983069:LWG983073 MGC28:MGC32 MGC65565:MGC65569 MGC131101:MGC131105 MGC196637:MGC196641 MGC262173:MGC262177 MGC327709:MGC327713 MGC393245:MGC393249 MGC458781:MGC458785 MGC524317:MGC524321 MGC589853:MGC589857 MGC655389:MGC655393 MGC720925:MGC720929 MGC786461:MGC786465 MGC851997:MGC852001 MGC917533:MGC917537 MGC983069:MGC983073 MPY28:MPY32 MPY65565:MPY65569 MPY131101:MPY131105 MPY196637:MPY196641 MPY262173:MPY262177 MPY327709:MPY327713 MPY393245:MPY393249 MPY458781:MPY458785 MPY524317:MPY524321 MPY589853:MPY589857 MPY655389:MPY655393 MPY720925:MPY720929 MPY786461:MPY786465 MPY851997:MPY852001 MPY917533:MPY917537 MPY983069:MPY983073 MZU28:MZU32 MZU65565:MZU65569 MZU131101:MZU131105 MZU196637:MZU196641 MZU262173:MZU262177 MZU327709:MZU327713 MZU393245:MZU393249 MZU458781:MZU458785 MZU524317:MZU524321 MZU589853:MZU589857 MZU655389:MZU655393 MZU720925:MZU720929 MZU786461:MZU786465 MZU851997:MZU852001 MZU917533:MZU917537 MZU983069:MZU983073 NJQ28:NJQ32 NJQ65565:NJQ65569 NJQ131101:NJQ131105 NJQ196637:NJQ196641 NJQ262173:NJQ262177 NJQ327709:NJQ327713 NJQ393245:NJQ393249 NJQ458781:NJQ458785 NJQ524317:NJQ524321 NJQ589853:NJQ589857 NJQ655389:NJQ655393 NJQ720925:NJQ720929 NJQ786461:NJQ786465 NJQ851997:NJQ852001 NJQ917533:NJQ917537 NJQ983069:NJQ983073 NTM28:NTM32 NTM65565:NTM65569 NTM131101:NTM131105 NTM196637:NTM196641 NTM262173:NTM262177 NTM327709:NTM327713 NTM393245:NTM393249 NTM458781:NTM458785 NTM524317:NTM524321 NTM589853:NTM589857 NTM655389:NTM655393 NTM720925:NTM720929 NTM786461:NTM786465 NTM851997:NTM852001 NTM917533:NTM917537 NTM983069:NTM983073 ODI28:ODI32 ODI65565:ODI65569 ODI131101:ODI131105 ODI196637:ODI196641 ODI262173:ODI262177 ODI327709:ODI327713 ODI393245:ODI393249 ODI458781:ODI458785 ODI524317:ODI524321 ODI589853:ODI589857 ODI655389:ODI655393 ODI720925:ODI720929 ODI786461:ODI786465 ODI851997:ODI852001 ODI917533:ODI917537 ODI983069:ODI983073 ONE28:ONE32 ONE65565:ONE65569 ONE131101:ONE131105 ONE196637:ONE196641 ONE262173:ONE262177 ONE327709:ONE327713 ONE393245:ONE393249 ONE458781:ONE458785 ONE524317:ONE524321 ONE589853:ONE589857 ONE655389:ONE655393 ONE720925:ONE720929 ONE786461:ONE786465 ONE851997:ONE852001 ONE917533:ONE917537 ONE983069:ONE983073 OXA28:OXA32 OXA65565:OXA65569 OXA131101:OXA131105 OXA196637:OXA196641 OXA262173:OXA262177 OXA327709:OXA327713 OXA393245:OXA393249 OXA458781:OXA458785 OXA524317:OXA524321 OXA589853:OXA589857 OXA655389:OXA655393 OXA720925:OXA720929 OXA786461:OXA786465 OXA851997:OXA852001 OXA917533:OXA917537 OXA983069:OXA983073 PGW28:PGW32 PGW65565:PGW65569 PGW131101:PGW131105 PGW196637:PGW196641 PGW262173:PGW262177 PGW327709:PGW327713 PGW393245:PGW393249 PGW458781:PGW458785 PGW524317:PGW524321 PGW589853:PGW589857 PGW655389:PGW655393 PGW720925:PGW720929 PGW786461:PGW786465 PGW851997:PGW852001 PGW917533:PGW917537 PGW983069:PGW983073 PQS28:PQS32 PQS65565:PQS65569 PQS131101:PQS131105 PQS196637:PQS196641 PQS262173:PQS262177 PQS327709:PQS327713 PQS393245:PQS393249 PQS458781:PQS458785 PQS524317:PQS524321 PQS589853:PQS589857 PQS655389:PQS655393 PQS720925:PQS720929 PQS786461:PQS786465 PQS851997:PQS852001 PQS917533:PQS917537 PQS983069:PQS983073 QAO28:QAO32 QAO65565:QAO65569 QAO131101:QAO131105 QAO196637:QAO196641 QAO262173:QAO262177 QAO327709:QAO327713 QAO393245:QAO393249 QAO458781:QAO458785 QAO524317:QAO524321 QAO589853:QAO589857 QAO655389:QAO655393 QAO720925:QAO720929 QAO786461:QAO786465 QAO851997:QAO852001 QAO917533:QAO917537 QAO983069:QAO983073 QKK28:QKK32 QKK65565:QKK65569 QKK131101:QKK131105 QKK196637:QKK196641 QKK262173:QKK262177 QKK327709:QKK327713 QKK393245:QKK393249 QKK458781:QKK458785 QKK524317:QKK524321 QKK589853:QKK589857 QKK655389:QKK655393 QKK720925:QKK720929 QKK786461:QKK786465 QKK851997:QKK852001 QKK917533:QKK917537 QKK983069:QKK983073 QUG28:QUG32 QUG65565:QUG65569 QUG131101:QUG131105 QUG196637:QUG196641 QUG262173:QUG262177 QUG327709:QUG327713 QUG393245:QUG393249 QUG458781:QUG458785 QUG524317:QUG524321 QUG589853:QUG589857 QUG655389:QUG655393 QUG720925:QUG720929 QUG786461:QUG786465 QUG851997:QUG852001 QUG917533:QUG917537 QUG983069:QUG983073 REC28:REC32 REC65565:REC65569 REC131101:REC131105 REC196637:REC196641 REC262173:REC262177 REC327709:REC327713 REC393245:REC393249 REC458781:REC458785 REC524317:REC524321 REC589853:REC589857 REC655389:REC655393 REC720925:REC720929 REC786461:REC786465 REC851997:REC852001 REC917533:REC917537 REC983069:REC983073 RNY28:RNY32 RNY65565:RNY65569 RNY131101:RNY131105 RNY196637:RNY196641 RNY262173:RNY262177 RNY327709:RNY327713 RNY393245:RNY393249 RNY458781:RNY458785 RNY524317:RNY524321 RNY589853:RNY589857 RNY655389:RNY655393 RNY720925:RNY720929 RNY786461:RNY786465 RNY851997:RNY852001 RNY917533:RNY917537 RNY983069:RNY983073 RXU28:RXU32 RXU65565:RXU65569 RXU131101:RXU131105 RXU196637:RXU196641 RXU262173:RXU262177 RXU327709:RXU327713 RXU393245:RXU393249 RXU458781:RXU458785 RXU524317:RXU524321 RXU589853:RXU589857 RXU655389:RXU655393 RXU720925:RXU720929 RXU786461:RXU786465 RXU851997:RXU852001 RXU917533:RXU917537 RXU983069:RXU983073 SHQ28:SHQ32 SHQ65565:SHQ65569 SHQ131101:SHQ131105 SHQ196637:SHQ196641 SHQ262173:SHQ262177 SHQ327709:SHQ327713 SHQ393245:SHQ393249 SHQ458781:SHQ458785 SHQ524317:SHQ524321 SHQ589853:SHQ589857 SHQ655389:SHQ655393 SHQ720925:SHQ720929 SHQ786461:SHQ786465 SHQ851997:SHQ852001 SHQ917533:SHQ917537 SHQ983069:SHQ983073 SRM28:SRM32 SRM65565:SRM65569 SRM131101:SRM131105 SRM196637:SRM196641 SRM262173:SRM262177 SRM327709:SRM327713 SRM393245:SRM393249 SRM458781:SRM458785 SRM524317:SRM524321 SRM589853:SRM589857 SRM655389:SRM655393 SRM720925:SRM720929 SRM786461:SRM786465 SRM851997:SRM852001 SRM917533:SRM917537 SRM983069:SRM983073 TBI28:TBI32 TBI65565:TBI65569 TBI131101:TBI131105 TBI196637:TBI196641 TBI262173:TBI262177 TBI327709:TBI327713 TBI393245:TBI393249 TBI458781:TBI458785 TBI524317:TBI524321 TBI589853:TBI589857 TBI655389:TBI655393 TBI720925:TBI720929 TBI786461:TBI786465 TBI851997:TBI852001 TBI917533:TBI917537 TBI983069:TBI983073 TLE28:TLE32 TLE65565:TLE65569 TLE131101:TLE131105 TLE196637:TLE196641 TLE262173:TLE262177 TLE327709:TLE327713 TLE393245:TLE393249 TLE458781:TLE458785 TLE524317:TLE524321 TLE589853:TLE589857 TLE655389:TLE655393 TLE720925:TLE720929 TLE786461:TLE786465 TLE851997:TLE852001 TLE917533:TLE917537 TLE983069:TLE983073 TVA28:TVA32 TVA65565:TVA65569 TVA131101:TVA131105 TVA196637:TVA196641 TVA262173:TVA262177 TVA327709:TVA327713 TVA393245:TVA393249 TVA458781:TVA458785 TVA524317:TVA524321 TVA589853:TVA589857 TVA655389:TVA655393 TVA720925:TVA720929 TVA786461:TVA786465 TVA851997:TVA852001 TVA917533:TVA917537 TVA983069:TVA983073 UEW28:UEW32 UEW65565:UEW65569 UEW131101:UEW131105 UEW196637:UEW196641 UEW262173:UEW262177 UEW327709:UEW327713 UEW393245:UEW393249 UEW458781:UEW458785 UEW524317:UEW524321 UEW589853:UEW589857 UEW655389:UEW655393 UEW720925:UEW720929 UEW786461:UEW786465 UEW851997:UEW852001 UEW917533:UEW917537 UEW983069:UEW983073 UOS28:UOS32 UOS65565:UOS65569 UOS131101:UOS131105 UOS196637:UOS196641 UOS262173:UOS262177 UOS327709:UOS327713 UOS393245:UOS393249 UOS458781:UOS458785 UOS524317:UOS524321 UOS589853:UOS589857 UOS655389:UOS655393 UOS720925:UOS720929 UOS786461:UOS786465 UOS851997:UOS852001 UOS917533:UOS917537 UOS983069:UOS983073 UYO28:UYO32 UYO65565:UYO65569 UYO131101:UYO131105 UYO196637:UYO196641 UYO262173:UYO262177 UYO327709:UYO327713 UYO393245:UYO393249 UYO458781:UYO458785 UYO524317:UYO524321 UYO589853:UYO589857 UYO655389:UYO655393 UYO720925:UYO720929 UYO786461:UYO786465 UYO851997:UYO852001 UYO917533:UYO917537 UYO983069:UYO983073 VIK28:VIK32 VIK65565:VIK65569 VIK131101:VIK131105 VIK196637:VIK196641 VIK262173:VIK262177 VIK327709:VIK327713 VIK393245:VIK393249 VIK458781:VIK458785 VIK524317:VIK524321 VIK589853:VIK589857 VIK655389:VIK655393 VIK720925:VIK720929 VIK786461:VIK786465 VIK851997:VIK852001 VIK917533:VIK917537 VIK983069:VIK983073 VSG28:VSG32 VSG65565:VSG65569 VSG131101:VSG131105 VSG196637:VSG196641 VSG262173:VSG262177 VSG327709:VSG327713 VSG393245:VSG393249 VSG458781:VSG458785 VSG524317:VSG524321 VSG589853:VSG589857 VSG655389:VSG655393 VSG720925:VSG720929 VSG786461:VSG786465 VSG851997:VSG852001 VSG917533:VSG917537 VSG983069:VSG983073 WCC28:WCC32 WCC65565:WCC65569 WCC131101:WCC131105 WCC196637:WCC196641 WCC262173:WCC262177 WCC327709:WCC327713 WCC393245:WCC393249 WCC458781:WCC458785 WCC524317:WCC524321 WCC589853:WCC589857 WCC655389:WCC655393 WCC720925:WCC720929 WCC786461:WCC786465 WCC851997:WCC852001 WCC917533:WCC917537 WCC983069:WCC983073 WLY28:WLY32 WLY65565:WLY65569 WLY131101:WLY131105 WLY196637:WLY196641 WLY262173:WLY262177 WLY327709:WLY327713 WLY393245:WLY393249 WLY458781:WLY458785 WLY524317:WLY524321 WLY589853:WLY589857 WLY655389:WLY655393 WLY720925:WLY720929 WLY786461:WLY786465 WLY851997:WLY852001 WLY917533:WLY917537 WLY983069:WLY983073 WVU28:WVU32 WVU65565:WVU65569 WVU131101:WVU131105 WVU196637:WVU196641 WVU262173:WVU262177 WVU327709:WVU327713 WVU393245:WVU393249 WVU458781:WVU458785 WVU524317:WVU524321 WVU589853:WVU589857 WVU655389:WVU655393 WVU720925:WVU720929 WVU786461:WVU786465 WVU851997:WVU852001 WVU917533:WVU917537 WVU983069:WVU983073" xr:uid="{00000000-0002-0000-0000-000006000000}">
      <formula1>$AC$16:$AC$79</formula1>
    </dataValidation>
    <dataValidation type="list" allowBlank="1" showInputMessage="1" showErrorMessage="1" promptTitle="Conducteurs" prompt="Voir onglet &quot;Données&quot; pour détails et photos." sqref="B18 B23 B65555 B65560 B131091 B131096 B196627 B196632 B262163 B262168 B327699 B327704 B393235 B393240 B458771 B458776 B524307 B524312 B589843 B589848 B655379 B655384 B720915 B720920 B786451 B786456 B851987 B851992 B917523 B917528 B983059 B983064 IX18 IX23 IX65555 IX65560 IX131091 IX131096 IX196627 IX196632 IX262163 IX262168 IX327699 IX327704 IX393235 IX393240 IX458771 IX458776 IX524307 IX524312 IX589843 IX589848 IX655379 IX655384 IX720915 IX720920 IX786451 IX786456 IX851987 IX851992 IX917523 IX917528 IX983059 IX983064 ST18 ST23 ST65555 ST65560 ST131091 ST131096 ST196627 ST196632 ST262163 ST262168 ST327699 ST327704 ST393235 ST393240 ST458771 ST458776 ST524307 ST524312 ST589843 ST589848 ST655379 ST655384 ST720915 ST720920 ST786451 ST786456 ST851987 ST851992 ST917523 ST917528 ST983059 ST983064 ACP18 ACP23 ACP65555 ACP65560 ACP131091 ACP131096 ACP196627 ACP196632 ACP262163 ACP262168 ACP327699 ACP327704 ACP393235 ACP393240 ACP458771 ACP458776 ACP524307 ACP524312 ACP589843 ACP589848 ACP655379 ACP655384 ACP720915 ACP720920 ACP786451 ACP786456 ACP851987 ACP851992 ACP917523 ACP917528 ACP983059 ACP983064 AML18 AML23 AML65555 AML65560 AML131091 AML131096 AML196627 AML196632 AML262163 AML262168 AML327699 AML327704 AML393235 AML393240 AML458771 AML458776 AML524307 AML524312 AML589843 AML589848 AML655379 AML655384 AML720915 AML720920 AML786451 AML786456 AML851987 AML851992 AML917523 AML917528 AML983059 AML983064 AWH18 AWH23 AWH65555 AWH65560 AWH131091 AWH131096 AWH196627 AWH196632 AWH262163 AWH262168 AWH327699 AWH327704 AWH393235 AWH393240 AWH458771 AWH458776 AWH524307 AWH524312 AWH589843 AWH589848 AWH655379 AWH655384 AWH720915 AWH720920 AWH786451 AWH786456 AWH851987 AWH851992 AWH917523 AWH917528 AWH983059 AWH983064 BGD18 BGD23 BGD65555 BGD65560 BGD131091 BGD131096 BGD196627 BGD196632 BGD262163 BGD262168 BGD327699 BGD327704 BGD393235 BGD393240 BGD458771 BGD458776 BGD524307 BGD524312 BGD589843 BGD589848 BGD655379 BGD655384 BGD720915 BGD720920 BGD786451 BGD786456 BGD851987 BGD851992 BGD917523 BGD917528 BGD983059 BGD983064 BPZ18 BPZ23 BPZ65555 BPZ65560 BPZ131091 BPZ131096 BPZ196627 BPZ196632 BPZ262163 BPZ262168 BPZ327699 BPZ327704 BPZ393235 BPZ393240 BPZ458771 BPZ458776 BPZ524307 BPZ524312 BPZ589843 BPZ589848 BPZ655379 BPZ655384 BPZ720915 BPZ720920 BPZ786451 BPZ786456 BPZ851987 BPZ851992 BPZ917523 BPZ917528 BPZ983059 BPZ983064 BZV18 BZV23 BZV65555 BZV65560 BZV131091 BZV131096 BZV196627 BZV196632 BZV262163 BZV262168 BZV327699 BZV327704 BZV393235 BZV393240 BZV458771 BZV458776 BZV524307 BZV524312 BZV589843 BZV589848 BZV655379 BZV655384 BZV720915 BZV720920 BZV786451 BZV786456 BZV851987 BZV851992 BZV917523 BZV917528 BZV983059 BZV983064 CJR18 CJR23 CJR65555 CJR65560 CJR131091 CJR131096 CJR196627 CJR196632 CJR262163 CJR262168 CJR327699 CJR327704 CJR393235 CJR393240 CJR458771 CJR458776 CJR524307 CJR524312 CJR589843 CJR589848 CJR655379 CJR655384 CJR720915 CJR720920 CJR786451 CJR786456 CJR851987 CJR851992 CJR917523 CJR917528 CJR983059 CJR983064 CTN18 CTN23 CTN65555 CTN65560 CTN131091 CTN131096 CTN196627 CTN196632 CTN262163 CTN262168 CTN327699 CTN327704 CTN393235 CTN393240 CTN458771 CTN458776 CTN524307 CTN524312 CTN589843 CTN589848 CTN655379 CTN655384 CTN720915 CTN720920 CTN786451 CTN786456 CTN851987 CTN851992 CTN917523 CTN917528 CTN983059 CTN983064 DDJ18 DDJ23 DDJ65555 DDJ65560 DDJ131091 DDJ131096 DDJ196627 DDJ196632 DDJ262163 DDJ262168 DDJ327699 DDJ327704 DDJ393235 DDJ393240 DDJ458771 DDJ458776 DDJ524307 DDJ524312 DDJ589843 DDJ589848 DDJ655379 DDJ655384 DDJ720915 DDJ720920 DDJ786451 DDJ786456 DDJ851987 DDJ851992 DDJ917523 DDJ917528 DDJ983059 DDJ983064 DNF18 DNF23 DNF65555 DNF65560 DNF131091 DNF131096 DNF196627 DNF196632 DNF262163 DNF262168 DNF327699 DNF327704 DNF393235 DNF393240 DNF458771 DNF458776 DNF524307 DNF524312 DNF589843 DNF589848 DNF655379 DNF655384 DNF720915 DNF720920 DNF786451 DNF786456 DNF851987 DNF851992 DNF917523 DNF917528 DNF983059 DNF983064 DXB18 DXB23 DXB65555 DXB65560 DXB131091 DXB131096 DXB196627 DXB196632 DXB262163 DXB262168 DXB327699 DXB327704 DXB393235 DXB393240 DXB458771 DXB458776 DXB524307 DXB524312 DXB589843 DXB589848 DXB655379 DXB655384 DXB720915 DXB720920 DXB786451 DXB786456 DXB851987 DXB851992 DXB917523 DXB917528 DXB983059 DXB983064 EGX18 EGX23 EGX65555 EGX65560 EGX131091 EGX131096 EGX196627 EGX196632 EGX262163 EGX262168 EGX327699 EGX327704 EGX393235 EGX393240 EGX458771 EGX458776 EGX524307 EGX524312 EGX589843 EGX589848 EGX655379 EGX655384 EGX720915 EGX720920 EGX786451 EGX786456 EGX851987 EGX851992 EGX917523 EGX917528 EGX983059 EGX983064 EQT18 EQT23 EQT65555 EQT65560 EQT131091 EQT131096 EQT196627 EQT196632 EQT262163 EQT262168 EQT327699 EQT327704 EQT393235 EQT393240 EQT458771 EQT458776 EQT524307 EQT524312 EQT589843 EQT589848 EQT655379 EQT655384 EQT720915 EQT720920 EQT786451 EQT786456 EQT851987 EQT851992 EQT917523 EQT917528 EQT983059 EQT983064 FAP18 FAP23 FAP65555 FAP65560 FAP131091 FAP131096 FAP196627 FAP196632 FAP262163 FAP262168 FAP327699 FAP327704 FAP393235 FAP393240 FAP458771 FAP458776 FAP524307 FAP524312 FAP589843 FAP589848 FAP655379 FAP655384 FAP720915 FAP720920 FAP786451 FAP786456 FAP851987 FAP851992 FAP917523 FAP917528 FAP983059 FAP983064 FKL18 FKL23 FKL65555 FKL65560 FKL131091 FKL131096 FKL196627 FKL196632 FKL262163 FKL262168 FKL327699 FKL327704 FKL393235 FKL393240 FKL458771 FKL458776 FKL524307 FKL524312 FKL589843 FKL589848 FKL655379 FKL655384 FKL720915 FKL720920 FKL786451 FKL786456 FKL851987 FKL851992 FKL917523 FKL917528 FKL983059 FKL983064 FUH18 FUH23 FUH65555 FUH65560 FUH131091 FUH131096 FUH196627 FUH196632 FUH262163 FUH262168 FUH327699 FUH327704 FUH393235 FUH393240 FUH458771 FUH458776 FUH524307 FUH524312 FUH589843 FUH589848 FUH655379 FUH655384 FUH720915 FUH720920 FUH786451 FUH786456 FUH851987 FUH851992 FUH917523 FUH917528 FUH983059 FUH983064 GED18 GED23 GED65555 GED65560 GED131091 GED131096 GED196627 GED196632 GED262163 GED262168 GED327699 GED327704 GED393235 GED393240 GED458771 GED458776 GED524307 GED524312 GED589843 GED589848 GED655379 GED655384 GED720915 GED720920 GED786451 GED786456 GED851987 GED851992 GED917523 GED917528 GED983059 GED983064 GNZ18 GNZ23 GNZ65555 GNZ65560 GNZ131091 GNZ131096 GNZ196627 GNZ196632 GNZ262163 GNZ262168 GNZ327699 GNZ327704 GNZ393235 GNZ393240 GNZ458771 GNZ458776 GNZ524307 GNZ524312 GNZ589843 GNZ589848 GNZ655379 GNZ655384 GNZ720915 GNZ720920 GNZ786451 GNZ786456 GNZ851987 GNZ851992 GNZ917523 GNZ917528 GNZ983059 GNZ983064 GXV18 GXV23 GXV65555 GXV65560 GXV131091 GXV131096 GXV196627 GXV196632 GXV262163 GXV262168 GXV327699 GXV327704 GXV393235 GXV393240 GXV458771 GXV458776 GXV524307 GXV524312 GXV589843 GXV589848 GXV655379 GXV655384 GXV720915 GXV720920 GXV786451 GXV786456 GXV851987 GXV851992 GXV917523 GXV917528 GXV983059 GXV983064 HHR18 HHR23 HHR65555 HHR65560 HHR131091 HHR131096 HHR196627 HHR196632 HHR262163 HHR262168 HHR327699 HHR327704 HHR393235 HHR393240 HHR458771 HHR458776 HHR524307 HHR524312 HHR589843 HHR589848 HHR655379 HHR655384 HHR720915 HHR720920 HHR786451 HHR786456 HHR851987 HHR851992 HHR917523 HHR917528 HHR983059 HHR983064 HRN18 HRN23 HRN65555 HRN65560 HRN131091 HRN131096 HRN196627 HRN196632 HRN262163 HRN262168 HRN327699 HRN327704 HRN393235 HRN393240 HRN458771 HRN458776 HRN524307 HRN524312 HRN589843 HRN589848 HRN655379 HRN655384 HRN720915 HRN720920 HRN786451 HRN786456 HRN851987 HRN851992 HRN917523 HRN917528 HRN983059 HRN983064 IBJ18 IBJ23 IBJ65555 IBJ65560 IBJ131091 IBJ131096 IBJ196627 IBJ196632 IBJ262163 IBJ262168 IBJ327699 IBJ327704 IBJ393235 IBJ393240 IBJ458771 IBJ458776 IBJ524307 IBJ524312 IBJ589843 IBJ589848 IBJ655379 IBJ655384 IBJ720915 IBJ720920 IBJ786451 IBJ786456 IBJ851987 IBJ851992 IBJ917523 IBJ917528 IBJ983059 IBJ983064 ILF18 ILF23 ILF65555 ILF65560 ILF131091 ILF131096 ILF196627 ILF196632 ILF262163 ILF262168 ILF327699 ILF327704 ILF393235 ILF393240 ILF458771 ILF458776 ILF524307 ILF524312 ILF589843 ILF589848 ILF655379 ILF655384 ILF720915 ILF720920 ILF786451 ILF786456 ILF851987 ILF851992 ILF917523 ILF917528 ILF983059 ILF983064 IVB18 IVB23 IVB65555 IVB65560 IVB131091 IVB131096 IVB196627 IVB196632 IVB262163 IVB262168 IVB327699 IVB327704 IVB393235 IVB393240 IVB458771 IVB458776 IVB524307 IVB524312 IVB589843 IVB589848 IVB655379 IVB655384 IVB720915 IVB720920 IVB786451 IVB786456 IVB851987 IVB851992 IVB917523 IVB917528 IVB983059 IVB983064 JEX18 JEX23 JEX65555 JEX65560 JEX131091 JEX131096 JEX196627 JEX196632 JEX262163 JEX262168 JEX327699 JEX327704 JEX393235 JEX393240 JEX458771 JEX458776 JEX524307 JEX524312 JEX589843 JEX589848 JEX655379 JEX655384 JEX720915 JEX720920 JEX786451 JEX786456 JEX851987 JEX851992 JEX917523 JEX917528 JEX983059 JEX983064 JOT18 JOT23 JOT65555 JOT65560 JOT131091 JOT131096 JOT196627 JOT196632 JOT262163 JOT262168 JOT327699 JOT327704 JOT393235 JOT393240 JOT458771 JOT458776 JOT524307 JOT524312 JOT589843 JOT589848 JOT655379 JOT655384 JOT720915 JOT720920 JOT786451 JOT786456 JOT851987 JOT851992 JOT917523 JOT917528 JOT983059 JOT983064 JYP18 JYP23 JYP65555 JYP65560 JYP131091 JYP131096 JYP196627 JYP196632 JYP262163 JYP262168 JYP327699 JYP327704 JYP393235 JYP393240 JYP458771 JYP458776 JYP524307 JYP524312 JYP589843 JYP589848 JYP655379 JYP655384 JYP720915 JYP720920 JYP786451 JYP786456 JYP851987 JYP851992 JYP917523 JYP917528 JYP983059 JYP983064 KIL18 KIL23 KIL65555 KIL65560 KIL131091 KIL131096 KIL196627 KIL196632 KIL262163 KIL262168 KIL327699 KIL327704 KIL393235 KIL393240 KIL458771 KIL458776 KIL524307 KIL524312 KIL589843 KIL589848 KIL655379 KIL655384 KIL720915 KIL720920 KIL786451 KIL786456 KIL851987 KIL851992 KIL917523 KIL917528 KIL983059 KIL983064 KSH18 KSH23 KSH65555 KSH65560 KSH131091 KSH131096 KSH196627 KSH196632 KSH262163 KSH262168 KSH327699 KSH327704 KSH393235 KSH393240 KSH458771 KSH458776 KSH524307 KSH524312 KSH589843 KSH589848 KSH655379 KSH655384 KSH720915 KSH720920 KSH786451 KSH786456 KSH851987 KSH851992 KSH917523 KSH917528 KSH983059 KSH983064 LCD18 LCD23 LCD65555 LCD65560 LCD131091 LCD131096 LCD196627 LCD196632 LCD262163 LCD262168 LCD327699 LCD327704 LCD393235 LCD393240 LCD458771 LCD458776 LCD524307 LCD524312 LCD589843 LCD589848 LCD655379 LCD655384 LCD720915 LCD720920 LCD786451 LCD786456 LCD851987 LCD851992 LCD917523 LCD917528 LCD983059 LCD983064 LLZ18 LLZ23 LLZ65555 LLZ65560 LLZ131091 LLZ131096 LLZ196627 LLZ196632 LLZ262163 LLZ262168 LLZ327699 LLZ327704 LLZ393235 LLZ393240 LLZ458771 LLZ458776 LLZ524307 LLZ524312 LLZ589843 LLZ589848 LLZ655379 LLZ655384 LLZ720915 LLZ720920 LLZ786451 LLZ786456 LLZ851987 LLZ851992 LLZ917523 LLZ917528 LLZ983059 LLZ983064 LVV18 LVV23 LVV65555 LVV65560 LVV131091 LVV131096 LVV196627 LVV196632 LVV262163 LVV262168 LVV327699 LVV327704 LVV393235 LVV393240 LVV458771 LVV458776 LVV524307 LVV524312 LVV589843 LVV589848 LVV655379 LVV655384 LVV720915 LVV720920 LVV786451 LVV786456 LVV851987 LVV851992 LVV917523 LVV917528 LVV983059 LVV983064 MFR18 MFR23 MFR65555 MFR65560 MFR131091 MFR131096 MFR196627 MFR196632 MFR262163 MFR262168 MFR327699 MFR327704 MFR393235 MFR393240 MFR458771 MFR458776 MFR524307 MFR524312 MFR589843 MFR589848 MFR655379 MFR655384 MFR720915 MFR720920 MFR786451 MFR786456 MFR851987 MFR851992 MFR917523 MFR917528 MFR983059 MFR983064 MPN18 MPN23 MPN65555 MPN65560 MPN131091 MPN131096 MPN196627 MPN196632 MPN262163 MPN262168 MPN327699 MPN327704 MPN393235 MPN393240 MPN458771 MPN458776 MPN524307 MPN524312 MPN589843 MPN589848 MPN655379 MPN655384 MPN720915 MPN720920 MPN786451 MPN786456 MPN851987 MPN851992 MPN917523 MPN917528 MPN983059 MPN983064 MZJ18 MZJ23 MZJ65555 MZJ65560 MZJ131091 MZJ131096 MZJ196627 MZJ196632 MZJ262163 MZJ262168 MZJ327699 MZJ327704 MZJ393235 MZJ393240 MZJ458771 MZJ458776 MZJ524307 MZJ524312 MZJ589843 MZJ589848 MZJ655379 MZJ655384 MZJ720915 MZJ720920 MZJ786451 MZJ786456 MZJ851987 MZJ851992 MZJ917523 MZJ917528 MZJ983059 MZJ983064 NJF18 NJF23 NJF65555 NJF65560 NJF131091 NJF131096 NJF196627 NJF196632 NJF262163 NJF262168 NJF327699 NJF327704 NJF393235 NJF393240 NJF458771 NJF458776 NJF524307 NJF524312 NJF589843 NJF589848 NJF655379 NJF655384 NJF720915 NJF720920 NJF786451 NJF786456 NJF851987 NJF851992 NJF917523 NJF917528 NJF983059 NJF983064 NTB18 NTB23 NTB65555 NTB65560 NTB131091 NTB131096 NTB196627 NTB196632 NTB262163 NTB262168 NTB327699 NTB327704 NTB393235 NTB393240 NTB458771 NTB458776 NTB524307 NTB524312 NTB589843 NTB589848 NTB655379 NTB655384 NTB720915 NTB720920 NTB786451 NTB786456 NTB851987 NTB851992 NTB917523 NTB917528 NTB983059 NTB983064 OCX18 OCX23 OCX65555 OCX65560 OCX131091 OCX131096 OCX196627 OCX196632 OCX262163 OCX262168 OCX327699 OCX327704 OCX393235 OCX393240 OCX458771 OCX458776 OCX524307 OCX524312 OCX589843 OCX589848 OCX655379 OCX655384 OCX720915 OCX720920 OCX786451 OCX786456 OCX851987 OCX851992 OCX917523 OCX917528 OCX983059 OCX983064 OMT18 OMT23 OMT65555 OMT65560 OMT131091 OMT131096 OMT196627 OMT196632 OMT262163 OMT262168 OMT327699 OMT327704 OMT393235 OMT393240 OMT458771 OMT458776 OMT524307 OMT524312 OMT589843 OMT589848 OMT655379 OMT655384 OMT720915 OMT720920 OMT786451 OMT786456 OMT851987 OMT851992 OMT917523 OMT917528 OMT983059 OMT983064 OWP18 OWP23 OWP65555 OWP65560 OWP131091 OWP131096 OWP196627 OWP196632 OWP262163 OWP262168 OWP327699 OWP327704 OWP393235 OWP393240 OWP458771 OWP458776 OWP524307 OWP524312 OWP589843 OWP589848 OWP655379 OWP655384 OWP720915 OWP720920 OWP786451 OWP786456 OWP851987 OWP851992 OWP917523 OWP917528 OWP983059 OWP983064 PGL18 PGL23 PGL65555 PGL65560 PGL131091 PGL131096 PGL196627 PGL196632 PGL262163 PGL262168 PGL327699 PGL327704 PGL393235 PGL393240 PGL458771 PGL458776 PGL524307 PGL524312 PGL589843 PGL589848 PGL655379 PGL655384 PGL720915 PGL720920 PGL786451 PGL786456 PGL851987 PGL851992 PGL917523 PGL917528 PGL983059 PGL983064 PQH18 PQH23 PQH65555 PQH65560 PQH131091 PQH131096 PQH196627 PQH196632 PQH262163 PQH262168 PQH327699 PQH327704 PQH393235 PQH393240 PQH458771 PQH458776 PQH524307 PQH524312 PQH589843 PQH589848 PQH655379 PQH655384 PQH720915 PQH720920 PQH786451 PQH786456 PQH851987 PQH851992 PQH917523 PQH917528 PQH983059 PQH983064 QAD18 QAD23 QAD65555 QAD65560 QAD131091 QAD131096 QAD196627 QAD196632 QAD262163 QAD262168 QAD327699 QAD327704 QAD393235 QAD393240 QAD458771 QAD458776 QAD524307 QAD524312 QAD589843 QAD589848 QAD655379 QAD655384 QAD720915 QAD720920 QAD786451 QAD786456 QAD851987 QAD851992 QAD917523 QAD917528 QAD983059 QAD983064 QJZ18 QJZ23 QJZ65555 QJZ65560 QJZ131091 QJZ131096 QJZ196627 QJZ196632 QJZ262163 QJZ262168 QJZ327699 QJZ327704 QJZ393235 QJZ393240 QJZ458771 QJZ458776 QJZ524307 QJZ524312 QJZ589843 QJZ589848 QJZ655379 QJZ655384 QJZ720915 QJZ720920 QJZ786451 QJZ786456 QJZ851987 QJZ851992 QJZ917523 QJZ917528 QJZ983059 QJZ983064 QTV18 QTV23 QTV65555 QTV65560 QTV131091 QTV131096 QTV196627 QTV196632 QTV262163 QTV262168 QTV327699 QTV327704 QTV393235 QTV393240 QTV458771 QTV458776 QTV524307 QTV524312 QTV589843 QTV589848 QTV655379 QTV655384 QTV720915 QTV720920 QTV786451 QTV786456 QTV851987 QTV851992 QTV917523 QTV917528 QTV983059 QTV983064 RDR18 RDR23 RDR65555 RDR65560 RDR131091 RDR131096 RDR196627 RDR196632 RDR262163 RDR262168 RDR327699 RDR327704 RDR393235 RDR393240 RDR458771 RDR458776 RDR524307 RDR524312 RDR589843 RDR589848 RDR655379 RDR655384 RDR720915 RDR720920 RDR786451 RDR786456 RDR851987 RDR851992 RDR917523 RDR917528 RDR983059 RDR983064 RNN18 RNN23 RNN65555 RNN65560 RNN131091 RNN131096 RNN196627 RNN196632 RNN262163 RNN262168 RNN327699 RNN327704 RNN393235 RNN393240 RNN458771 RNN458776 RNN524307 RNN524312 RNN589843 RNN589848 RNN655379 RNN655384 RNN720915 RNN720920 RNN786451 RNN786456 RNN851987 RNN851992 RNN917523 RNN917528 RNN983059 RNN983064 RXJ18 RXJ23 RXJ65555 RXJ65560 RXJ131091 RXJ131096 RXJ196627 RXJ196632 RXJ262163 RXJ262168 RXJ327699 RXJ327704 RXJ393235 RXJ393240 RXJ458771 RXJ458776 RXJ524307 RXJ524312 RXJ589843 RXJ589848 RXJ655379 RXJ655384 RXJ720915 RXJ720920 RXJ786451 RXJ786456 RXJ851987 RXJ851992 RXJ917523 RXJ917528 RXJ983059 RXJ983064 SHF18 SHF23 SHF65555 SHF65560 SHF131091 SHF131096 SHF196627 SHF196632 SHF262163 SHF262168 SHF327699 SHF327704 SHF393235 SHF393240 SHF458771 SHF458776 SHF524307 SHF524312 SHF589843 SHF589848 SHF655379 SHF655384 SHF720915 SHF720920 SHF786451 SHF786456 SHF851987 SHF851992 SHF917523 SHF917528 SHF983059 SHF983064 SRB18 SRB23 SRB65555 SRB65560 SRB131091 SRB131096 SRB196627 SRB196632 SRB262163 SRB262168 SRB327699 SRB327704 SRB393235 SRB393240 SRB458771 SRB458776 SRB524307 SRB524312 SRB589843 SRB589848 SRB655379 SRB655384 SRB720915 SRB720920 SRB786451 SRB786456 SRB851987 SRB851992 SRB917523 SRB917528 SRB983059 SRB983064 TAX18 TAX23 TAX65555 TAX65560 TAX131091 TAX131096 TAX196627 TAX196632 TAX262163 TAX262168 TAX327699 TAX327704 TAX393235 TAX393240 TAX458771 TAX458776 TAX524307 TAX524312 TAX589843 TAX589848 TAX655379 TAX655384 TAX720915 TAX720920 TAX786451 TAX786456 TAX851987 TAX851992 TAX917523 TAX917528 TAX983059 TAX983064 TKT18 TKT23 TKT65555 TKT65560 TKT131091 TKT131096 TKT196627 TKT196632 TKT262163 TKT262168 TKT327699 TKT327704 TKT393235 TKT393240 TKT458771 TKT458776 TKT524307 TKT524312 TKT589843 TKT589848 TKT655379 TKT655384 TKT720915 TKT720920 TKT786451 TKT786456 TKT851987 TKT851992 TKT917523 TKT917528 TKT983059 TKT983064 TUP18 TUP23 TUP65555 TUP65560 TUP131091 TUP131096 TUP196627 TUP196632 TUP262163 TUP262168 TUP327699 TUP327704 TUP393235 TUP393240 TUP458771 TUP458776 TUP524307 TUP524312 TUP589843 TUP589848 TUP655379 TUP655384 TUP720915 TUP720920 TUP786451 TUP786456 TUP851987 TUP851992 TUP917523 TUP917528 TUP983059 TUP983064 UEL18 UEL23 UEL65555 UEL65560 UEL131091 UEL131096 UEL196627 UEL196632 UEL262163 UEL262168 UEL327699 UEL327704 UEL393235 UEL393240 UEL458771 UEL458776 UEL524307 UEL524312 UEL589843 UEL589848 UEL655379 UEL655384 UEL720915 UEL720920 UEL786451 UEL786456 UEL851987 UEL851992 UEL917523 UEL917528 UEL983059 UEL983064 UOH18 UOH23 UOH65555 UOH65560 UOH131091 UOH131096 UOH196627 UOH196632 UOH262163 UOH262168 UOH327699 UOH327704 UOH393235 UOH393240 UOH458771 UOH458776 UOH524307 UOH524312 UOH589843 UOH589848 UOH655379 UOH655384 UOH720915 UOH720920 UOH786451 UOH786456 UOH851987 UOH851992 UOH917523 UOH917528 UOH983059 UOH983064 UYD18 UYD23 UYD65555 UYD65560 UYD131091 UYD131096 UYD196627 UYD196632 UYD262163 UYD262168 UYD327699 UYD327704 UYD393235 UYD393240 UYD458771 UYD458776 UYD524307 UYD524312 UYD589843 UYD589848 UYD655379 UYD655384 UYD720915 UYD720920 UYD786451 UYD786456 UYD851987 UYD851992 UYD917523 UYD917528 UYD983059 UYD983064 VHZ18 VHZ23 VHZ65555 VHZ65560 VHZ131091 VHZ131096 VHZ196627 VHZ196632 VHZ262163 VHZ262168 VHZ327699 VHZ327704 VHZ393235 VHZ393240 VHZ458771 VHZ458776 VHZ524307 VHZ524312 VHZ589843 VHZ589848 VHZ655379 VHZ655384 VHZ720915 VHZ720920 VHZ786451 VHZ786456 VHZ851987 VHZ851992 VHZ917523 VHZ917528 VHZ983059 VHZ983064 VRV18 VRV23 VRV65555 VRV65560 VRV131091 VRV131096 VRV196627 VRV196632 VRV262163 VRV262168 VRV327699 VRV327704 VRV393235 VRV393240 VRV458771 VRV458776 VRV524307 VRV524312 VRV589843 VRV589848 VRV655379 VRV655384 VRV720915 VRV720920 VRV786451 VRV786456 VRV851987 VRV851992 VRV917523 VRV917528 VRV983059 VRV983064 WBR18 WBR23 WBR65555 WBR65560 WBR131091 WBR131096 WBR196627 WBR196632 WBR262163 WBR262168 WBR327699 WBR327704 WBR393235 WBR393240 WBR458771 WBR458776 WBR524307 WBR524312 WBR589843 WBR589848 WBR655379 WBR655384 WBR720915 WBR720920 WBR786451 WBR786456 WBR851987 WBR851992 WBR917523 WBR917528 WBR983059 WBR983064 WLN18 WLN23 WLN65555 WLN65560 WLN131091 WLN131096 WLN196627 WLN196632 WLN262163 WLN262168 WLN327699 WLN327704 WLN393235 WLN393240 WLN458771 WLN458776 WLN524307 WLN524312 WLN589843 WLN589848 WLN655379 WLN655384 WLN720915 WLN720920 WLN786451 WLN786456 WLN851987 WLN851992 WLN917523 WLN917528 WLN983059 WLN983064 WVJ18 WVJ23 WVJ65555 WVJ65560 WVJ131091 WVJ131096 WVJ196627 WVJ196632 WVJ262163 WVJ262168 WVJ327699 WVJ327704 WVJ393235 WVJ393240 WVJ458771 WVJ458776 WVJ524307 WVJ524312 WVJ589843 WVJ589848 WVJ655379 WVJ655384 WVJ720915 WVJ720920 WVJ786451 WVJ786456 WVJ851987 WVJ851992 WVJ917523 WVJ917528 WVJ983059 WVJ983064" xr:uid="{00000000-0002-0000-0000-000007000000}">
      <formula1>$Z$38:$Z$51</formula1>
    </dataValidation>
    <dataValidation type="list" allowBlank="1" showInputMessage="1" showErrorMessage="1" promptTitle="Sol classe" prompt="Indiquer la classe de sol. Art.: 4.1 et tableaux 9 et 10." sqref="K36:O36 K65573:O65573 K131109:O131109 K196645:O196645 K262181:O262181 K327717:O327717 K393253:O393253 K458789:O458789 K524325:O524325 K589861:O589861 K655397:O655397 K720933:O720933 K786469:O786469 K852005:O852005 K917541:O917541 K983077:O983077 JG36:JK36 JG65573:JK65573 JG131109:JK131109 JG196645:JK196645 JG262181:JK262181 JG327717:JK327717 JG393253:JK393253 JG458789:JK458789 JG524325:JK524325 JG589861:JK589861 JG655397:JK655397 JG720933:JK720933 JG786469:JK786469 JG852005:JK852005 JG917541:JK917541 JG983077:JK983077 TC36:TG36 TC65573:TG65573 TC131109:TG131109 TC196645:TG196645 TC262181:TG262181 TC327717:TG327717 TC393253:TG393253 TC458789:TG458789 TC524325:TG524325 TC589861:TG589861 TC655397:TG655397 TC720933:TG720933 TC786469:TG786469 TC852005:TG852005 TC917541:TG917541 TC983077:TG983077 ACY36:ADC36 ACY65573:ADC65573 ACY131109:ADC131109 ACY196645:ADC196645 ACY262181:ADC262181 ACY327717:ADC327717 ACY393253:ADC393253 ACY458789:ADC458789 ACY524325:ADC524325 ACY589861:ADC589861 ACY655397:ADC655397 ACY720933:ADC720933 ACY786469:ADC786469 ACY852005:ADC852005 ACY917541:ADC917541 ACY983077:ADC983077 AMU36:AMY36 AMU65573:AMY65573 AMU131109:AMY131109 AMU196645:AMY196645 AMU262181:AMY262181 AMU327717:AMY327717 AMU393253:AMY393253 AMU458789:AMY458789 AMU524325:AMY524325 AMU589861:AMY589861 AMU655397:AMY655397 AMU720933:AMY720933 AMU786469:AMY786469 AMU852005:AMY852005 AMU917541:AMY917541 AMU983077:AMY983077 AWQ36:AWU36 AWQ65573:AWU65573 AWQ131109:AWU131109 AWQ196645:AWU196645 AWQ262181:AWU262181 AWQ327717:AWU327717 AWQ393253:AWU393253 AWQ458789:AWU458789 AWQ524325:AWU524325 AWQ589861:AWU589861 AWQ655397:AWU655397 AWQ720933:AWU720933 AWQ786469:AWU786469 AWQ852005:AWU852005 AWQ917541:AWU917541 AWQ983077:AWU983077 BGM36:BGQ36 BGM65573:BGQ65573 BGM131109:BGQ131109 BGM196645:BGQ196645 BGM262181:BGQ262181 BGM327717:BGQ327717 BGM393253:BGQ393253 BGM458789:BGQ458789 BGM524325:BGQ524325 BGM589861:BGQ589861 BGM655397:BGQ655397 BGM720933:BGQ720933 BGM786469:BGQ786469 BGM852005:BGQ852005 BGM917541:BGQ917541 BGM983077:BGQ983077 BQI36:BQM36 BQI65573:BQM65573 BQI131109:BQM131109 BQI196645:BQM196645 BQI262181:BQM262181 BQI327717:BQM327717 BQI393253:BQM393253 BQI458789:BQM458789 BQI524325:BQM524325 BQI589861:BQM589861 BQI655397:BQM655397 BQI720933:BQM720933 BQI786469:BQM786469 BQI852005:BQM852005 BQI917541:BQM917541 BQI983077:BQM983077 CAE36:CAI36 CAE65573:CAI65573 CAE131109:CAI131109 CAE196645:CAI196645 CAE262181:CAI262181 CAE327717:CAI327717 CAE393253:CAI393253 CAE458789:CAI458789 CAE524325:CAI524325 CAE589861:CAI589861 CAE655397:CAI655397 CAE720933:CAI720933 CAE786469:CAI786469 CAE852005:CAI852005 CAE917541:CAI917541 CAE983077:CAI983077 CKA36:CKE36 CKA65573:CKE65573 CKA131109:CKE131109 CKA196645:CKE196645 CKA262181:CKE262181 CKA327717:CKE327717 CKA393253:CKE393253 CKA458789:CKE458789 CKA524325:CKE524325 CKA589861:CKE589861 CKA655397:CKE655397 CKA720933:CKE720933 CKA786469:CKE786469 CKA852005:CKE852005 CKA917541:CKE917541 CKA983077:CKE983077 CTW36:CUA36 CTW65573:CUA65573 CTW131109:CUA131109 CTW196645:CUA196645 CTW262181:CUA262181 CTW327717:CUA327717 CTW393253:CUA393253 CTW458789:CUA458789 CTW524325:CUA524325 CTW589861:CUA589861 CTW655397:CUA655397 CTW720933:CUA720933 CTW786469:CUA786469 CTW852005:CUA852005 CTW917541:CUA917541 CTW983077:CUA983077 DDS36:DDW36 DDS65573:DDW65573 DDS131109:DDW131109 DDS196645:DDW196645 DDS262181:DDW262181 DDS327717:DDW327717 DDS393253:DDW393253 DDS458789:DDW458789 DDS524325:DDW524325 DDS589861:DDW589861 DDS655397:DDW655397 DDS720933:DDW720933 DDS786469:DDW786469 DDS852005:DDW852005 DDS917541:DDW917541 DDS983077:DDW983077 DNO36:DNS36 DNO65573:DNS65573 DNO131109:DNS131109 DNO196645:DNS196645 DNO262181:DNS262181 DNO327717:DNS327717 DNO393253:DNS393253 DNO458789:DNS458789 DNO524325:DNS524325 DNO589861:DNS589861 DNO655397:DNS655397 DNO720933:DNS720933 DNO786469:DNS786469 DNO852005:DNS852005 DNO917541:DNS917541 DNO983077:DNS983077 DXK36:DXO36 DXK65573:DXO65573 DXK131109:DXO131109 DXK196645:DXO196645 DXK262181:DXO262181 DXK327717:DXO327717 DXK393253:DXO393253 DXK458789:DXO458789 DXK524325:DXO524325 DXK589861:DXO589861 DXK655397:DXO655397 DXK720933:DXO720933 DXK786469:DXO786469 DXK852005:DXO852005 DXK917541:DXO917541 DXK983077:DXO983077 EHG36:EHK36 EHG65573:EHK65573 EHG131109:EHK131109 EHG196645:EHK196645 EHG262181:EHK262181 EHG327717:EHK327717 EHG393253:EHK393253 EHG458789:EHK458789 EHG524325:EHK524325 EHG589861:EHK589861 EHG655397:EHK655397 EHG720933:EHK720933 EHG786469:EHK786469 EHG852005:EHK852005 EHG917541:EHK917541 EHG983077:EHK983077 ERC36:ERG36 ERC65573:ERG65573 ERC131109:ERG131109 ERC196645:ERG196645 ERC262181:ERG262181 ERC327717:ERG327717 ERC393253:ERG393253 ERC458789:ERG458789 ERC524325:ERG524325 ERC589861:ERG589861 ERC655397:ERG655397 ERC720933:ERG720933 ERC786469:ERG786469 ERC852005:ERG852005 ERC917541:ERG917541 ERC983077:ERG983077 FAY36:FBC36 FAY65573:FBC65573 FAY131109:FBC131109 FAY196645:FBC196645 FAY262181:FBC262181 FAY327717:FBC327717 FAY393253:FBC393253 FAY458789:FBC458789 FAY524325:FBC524325 FAY589861:FBC589861 FAY655397:FBC655397 FAY720933:FBC720933 FAY786469:FBC786469 FAY852005:FBC852005 FAY917541:FBC917541 FAY983077:FBC983077 FKU36:FKY36 FKU65573:FKY65573 FKU131109:FKY131109 FKU196645:FKY196645 FKU262181:FKY262181 FKU327717:FKY327717 FKU393253:FKY393253 FKU458789:FKY458789 FKU524325:FKY524325 FKU589861:FKY589861 FKU655397:FKY655397 FKU720933:FKY720933 FKU786469:FKY786469 FKU852005:FKY852005 FKU917541:FKY917541 FKU983077:FKY983077 FUQ36:FUU36 FUQ65573:FUU65573 FUQ131109:FUU131109 FUQ196645:FUU196645 FUQ262181:FUU262181 FUQ327717:FUU327717 FUQ393253:FUU393253 FUQ458789:FUU458789 FUQ524325:FUU524325 FUQ589861:FUU589861 FUQ655397:FUU655397 FUQ720933:FUU720933 FUQ786469:FUU786469 FUQ852005:FUU852005 FUQ917541:FUU917541 FUQ983077:FUU983077 GEM36:GEQ36 GEM65573:GEQ65573 GEM131109:GEQ131109 GEM196645:GEQ196645 GEM262181:GEQ262181 GEM327717:GEQ327717 GEM393253:GEQ393253 GEM458789:GEQ458789 GEM524325:GEQ524325 GEM589861:GEQ589861 GEM655397:GEQ655397 GEM720933:GEQ720933 GEM786469:GEQ786469 GEM852005:GEQ852005 GEM917541:GEQ917541 GEM983077:GEQ983077 GOI36:GOM36 GOI65573:GOM65573 GOI131109:GOM131109 GOI196645:GOM196645 GOI262181:GOM262181 GOI327717:GOM327717 GOI393253:GOM393253 GOI458789:GOM458789 GOI524325:GOM524325 GOI589861:GOM589861 GOI655397:GOM655397 GOI720933:GOM720933 GOI786469:GOM786469 GOI852005:GOM852005 GOI917541:GOM917541 GOI983077:GOM983077 GYE36:GYI36 GYE65573:GYI65573 GYE131109:GYI131109 GYE196645:GYI196645 GYE262181:GYI262181 GYE327717:GYI327717 GYE393253:GYI393253 GYE458789:GYI458789 GYE524325:GYI524325 GYE589861:GYI589861 GYE655397:GYI655397 GYE720933:GYI720933 GYE786469:GYI786469 GYE852005:GYI852005 GYE917541:GYI917541 GYE983077:GYI983077 HIA36:HIE36 HIA65573:HIE65573 HIA131109:HIE131109 HIA196645:HIE196645 HIA262181:HIE262181 HIA327717:HIE327717 HIA393253:HIE393253 HIA458789:HIE458789 HIA524325:HIE524325 HIA589861:HIE589861 HIA655397:HIE655397 HIA720933:HIE720933 HIA786469:HIE786469 HIA852005:HIE852005 HIA917541:HIE917541 HIA983077:HIE983077 HRW36:HSA36 HRW65573:HSA65573 HRW131109:HSA131109 HRW196645:HSA196645 HRW262181:HSA262181 HRW327717:HSA327717 HRW393253:HSA393253 HRW458789:HSA458789 HRW524325:HSA524325 HRW589861:HSA589861 HRW655397:HSA655397 HRW720933:HSA720933 HRW786469:HSA786469 HRW852005:HSA852005 HRW917541:HSA917541 HRW983077:HSA983077 IBS36:IBW36 IBS65573:IBW65573 IBS131109:IBW131109 IBS196645:IBW196645 IBS262181:IBW262181 IBS327717:IBW327717 IBS393253:IBW393253 IBS458789:IBW458789 IBS524325:IBW524325 IBS589861:IBW589861 IBS655397:IBW655397 IBS720933:IBW720933 IBS786469:IBW786469 IBS852005:IBW852005 IBS917541:IBW917541 IBS983077:IBW983077 ILO36:ILS36 ILO65573:ILS65573 ILO131109:ILS131109 ILO196645:ILS196645 ILO262181:ILS262181 ILO327717:ILS327717 ILO393253:ILS393253 ILO458789:ILS458789 ILO524325:ILS524325 ILO589861:ILS589861 ILO655397:ILS655397 ILO720933:ILS720933 ILO786469:ILS786469 ILO852005:ILS852005 ILO917541:ILS917541 ILO983077:ILS983077 IVK36:IVO36 IVK65573:IVO65573 IVK131109:IVO131109 IVK196645:IVO196645 IVK262181:IVO262181 IVK327717:IVO327717 IVK393253:IVO393253 IVK458789:IVO458789 IVK524325:IVO524325 IVK589861:IVO589861 IVK655397:IVO655397 IVK720933:IVO720933 IVK786469:IVO786469 IVK852005:IVO852005 IVK917541:IVO917541 IVK983077:IVO983077 JFG36:JFK36 JFG65573:JFK65573 JFG131109:JFK131109 JFG196645:JFK196645 JFG262181:JFK262181 JFG327717:JFK327717 JFG393253:JFK393253 JFG458789:JFK458789 JFG524325:JFK524325 JFG589861:JFK589861 JFG655397:JFK655397 JFG720933:JFK720933 JFG786469:JFK786469 JFG852005:JFK852005 JFG917541:JFK917541 JFG983077:JFK983077 JPC36:JPG36 JPC65573:JPG65573 JPC131109:JPG131109 JPC196645:JPG196645 JPC262181:JPG262181 JPC327717:JPG327717 JPC393253:JPG393253 JPC458789:JPG458789 JPC524325:JPG524325 JPC589861:JPG589861 JPC655397:JPG655397 JPC720933:JPG720933 JPC786469:JPG786469 JPC852005:JPG852005 JPC917541:JPG917541 JPC983077:JPG983077 JYY36:JZC36 JYY65573:JZC65573 JYY131109:JZC131109 JYY196645:JZC196645 JYY262181:JZC262181 JYY327717:JZC327717 JYY393253:JZC393253 JYY458789:JZC458789 JYY524325:JZC524325 JYY589861:JZC589861 JYY655397:JZC655397 JYY720933:JZC720933 JYY786469:JZC786469 JYY852005:JZC852005 JYY917541:JZC917541 JYY983077:JZC983077 KIU36:KIY36 KIU65573:KIY65573 KIU131109:KIY131109 KIU196645:KIY196645 KIU262181:KIY262181 KIU327717:KIY327717 KIU393253:KIY393253 KIU458789:KIY458789 KIU524325:KIY524325 KIU589861:KIY589861 KIU655397:KIY655397 KIU720933:KIY720933 KIU786469:KIY786469 KIU852005:KIY852005 KIU917541:KIY917541 KIU983077:KIY983077 KSQ36:KSU36 KSQ65573:KSU65573 KSQ131109:KSU131109 KSQ196645:KSU196645 KSQ262181:KSU262181 KSQ327717:KSU327717 KSQ393253:KSU393253 KSQ458789:KSU458789 KSQ524325:KSU524325 KSQ589861:KSU589861 KSQ655397:KSU655397 KSQ720933:KSU720933 KSQ786469:KSU786469 KSQ852005:KSU852005 KSQ917541:KSU917541 KSQ983077:KSU983077 LCM36:LCQ36 LCM65573:LCQ65573 LCM131109:LCQ131109 LCM196645:LCQ196645 LCM262181:LCQ262181 LCM327717:LCQ327717 LCM393253:LCQ393253 LCM458789:LCQ458789 LCM524325:LCQ524325 LCM589861:LCQ589861 LCM655397:LCQ655397 LCM720933:LCQ720933 LCM786469:LCQ786469 LCM852005:LCQ852005 LCM917541:LCQ917541 LCM983077:LCQ983077 LMI36:LMM36 LMI65573:LMM65573 LMI131109:LMM131109 LMI196645:LMM196645 LMI262181:LMM262181 LMI327717:LMM327717 LMI393253:LMM393253 LMI458789:LMM458789 LMI524325:LMM524325 LMI589861:LMM589861 LMI655397:LMM655397 LMI720933:LMM720933 LMI786469:LMM786469 LMI852005:LMM852005 LMI917541:LMM917541 LMI983077:LMM983077 LWE36:LWI36 LWE65573:LWI65573 LWE131109:LWI131109 LWE196645:LWI196645 LWE262181:LWI262181 LWE327717:LWI327717 LWE393253:LWI393253 LWE458789:LWI458789 LWE524325:LWI524325 LWE589861:LWI589861 LWE655397:LWI655397 LWE720933:LWI720933 LWE786469:LWI786469 LWE852005:LWI852005 LWE917541:LWI917541 LWE983077:LWI983077 MGA36:MGE36 MGA65573:MGE65573 MGA131109:MGE131109 MGA196645:MGE196645 MGA262181:MGE262181 MGA327717:MGE327717 MGA393253:MGE393253 MGA458789:MGE458789 MGA524325:MGE524325 MGA589861:MGE589861 MGA655397:MGE655397 MGA720933:MGE720933 MGA786469:MGE786469 MGA852005:MGE852005 MGA917541:MGE917541 MGA983077:MGE983077 MPW36:MQA36 MPW65573:MQA65573 MPW131109:MQA131109 MPW196645:MQA196645 MPW262181:MQA262181 MPW327717:MQA327717 MPW393253:MQA393253 MPW458789:MQA458789 MPW524325:MQA524325 MPW589861:MQA589861 MPW655397:MQA655397 MPW720933:MQA720933 MPW786469:MQA786469 MPW852005:MQA852005 MPW917541:MQA917541 MPW983077:MQA983077 MZS36:MZW36 MZS65573:MZW65573 MZS131109:MZW131109 MZS196645:MZW196645 MZS262181:MZW262181 MZS327717:MZW327717 MZS393253:MZW393253 MZS458789:MZW458789 MZS524325:MZW524325 MZS589861:MZW589861 MZS655397:MZW655397 MZS720933:MZW720933 MZS786469:MZW786469 MZS852005:MZW852005 MZS917541:MZW917541 MZS983077:MZW983077 NJO36:NJS36 NJO65573:NJS65573 NJO131109:NJS131109 NJO196645:NJS196645 NJO262181:NJS262181 NJO327717:NJS327717 NJO393253:NJS393253 NJO458789:NJS458789 NJO524325:NJS524325 NJO589861:NJS589861 NJO655397:NJS655397 NJO720933:NJS720933 NJO786469:NJS786469 NJO852005:NJS852005 NJO917541:NJS917541 NJO983077:NJS983077 NTK36:NTO36 NTK65573:NTO65573 NTK131109:NTO131109 NTK196645:NTO196645 NTK262181:NTO262181 NTK327717:NTO327717 NTK393253:NTO393253 NTK458789:NTO458789 NTK524325:NTO524325 NTK589861:NTO589861 NTK655397:NTO655397 NTK720933:NTO720933 NTK786469:NTO786469 NTK852005:NTO852005 NTK917541:NTO917541 NTK983077:NTO983077 ODG36:ODK36 ODG65573:ODK65573 ODG131109:ODK131109 ODG196645:ODK196645 ODG262181:ODK262181 ODG327717:ODK327717 ODG393253:ODK393253 ODG458789:ODK458789 ODG524325:ODK524325 ODG589861:ODK589861 ODG655397:ODK655397 ODG720933:ODK720933 ODG786469:ODK786469 ODG852005:ODK852005 ODG917541:ODK917541 ODG983077:ODK983077 ONC36:ONG36 ONC65573:ONG65573 ONC131109:ONG131109 ONC196645:ONG196645 ONC262181:ONG262181 ONC327717:ONG327717 ONC393253:ONG393253 ONC458789:ONG458789 ONC524325:ONG524325 ONC589861:ONG589861 ONC655397:ONG655397 ONC720933:ONG720933 ONC786469:ONG786469 ONC852005:ONG852005 ONC917541:ONG917541 ONC983077:ONG983077 OWY36:OXC36 OWY65573:OXC65573 OWY131109:OXC131109 OWY196645:OXC196645 OWY262181:OXC262181 OWY327717:OXC327717 OWY393253:OXC393253 OWY458789:OXC458789 OWY524325:OXC524325 OWY589861:OXC589861 OWY655397:OXC655397 OWY720933:OXC720933 OWY786469:OXC786469 OWY852005:OXC852005 OWY917541:OXC917541 OWY983077:OXC983077 PGU36:PGY36 PGU65573:PGY65573 PGU131109:PGY131109 PGU196645:PGY196645 PGU262181:PGY262181 PGU327717:PGY327717 PGU393253:PGY393253 PGU458789:PGY458789 PGU524325:PGY524325 PGU589861:PGY589861 PGU655397:PGY655397 PGU720933:PGY720933 PGU786469:PGY786469 PGU852005:PGY852005 PGU917541:PGY917541 PGU983077:PGY983077 PQQ36:PQU36 PQQ65573:PQU65573 PQQ131109:PQU131109 PQQ196645:PQU196645 PQQ262181:PQU262181 PQQ327717:PQU327717 PQQ393253:PQU393253 PQQ458789:PQU458789 PQQ524325:PQU524325 PQQ589861:PQU589861 PQQ655397:PQU655397 PQQ720933:PQU720933 PQQ786469:PQU786469 PQQ852005:PQU852005 PQQ917541:PQU917541 PQQ983077:PQU983077 QAM36:QAQ36 QAM65573:QAQ65573 QAM131109:QAQ131109 QAM196645:QAQ196645 QAM262181:QAQ262181 QAM327717:QAQ327717 QAM393253:QAQ393253 QAM458789:QAQ458789 QAM524325:QAQ524325 QAM589861:QAQ589861 QAM655397:QAQ655397 QAM720933:QAQ720933 QAM786469:QAQ786469 QAM852005:QAQ852005 QAM917541:QAQ917541 QAM983077:QAQ983077 QKI36:QKM36 QKI65573:QKM65573 QKI131109:QKM131109 QKI196645:QKM196645 QKI262181:QKM262181 QKI327717:QKM327717 QKI393253:QKM393253 QKI458789:QKM458789 QKI524325:QKM524325 QKI589861:QKM589861 QKI655397:QKM655397 QKI720933:QKM720933 QKI786469:QKM786469 QKI852005:QKM852005 QKI917541:QKM917541 QKI983077:QKM983077 QUE36:QUI36 QUE65573:QUI65573 QUE131109:QUI131109 QUE196645:QUI196645 QUE262181:QUI262181 QUE327717:QUI327717 QUE393253:QUI393253 QUE458789:QUI458789 QUE524325:QUI524325 QUE589861:QUI589861 QUE655397:QUI655397 QUE720933:QUI720933 QUE786469:QUI786469 QUE852005:QUI852005 QUE917541:QUI917541 QUE983077:QUI983077 REA36:REE36 REA65573:REE65573 REA131109:REE131109 REA196645:REE196645 REA262181:REE262181 REA327717:REE327717 REA393253:REE393253 REA458789:REE458789 REA524325:REE524325 REA589861:REE589861 REA655397:REE655397 REA720933:REE720933 REA786469:REE786469 REA852005:REE852005 REA917541:REE917541 REA983077:REE983077 RNW36:ROA36 RNW65573:ROA65573 RNW131109:ROA131109 RNW196645:ROA196645 RNW262181:ROA262181 RNW327717:ROA327717 RNW393253:ROA393253 RNW458789:ROA458789 RNW524325:ROA524325 RNW589861:ROA589861 RNW655397:ROA655397 RNW720933:ROA720933 RNW786469:ROA786469 RNW852005:ROA852005 RNW917541:ROA917541 RNW983077:ROA983077 RXS36:RXW36 RXS65573:RXW65573 RXS131109:RXW131109 RXS196645:RXW196645 RXS262181:RXW262181 RXS327717:RXW327717 RXS393253:RXW393253 RXS458789:RXW458789 RXS524325:RXW524325 RXS589861:RXW589861 RXS655397:RXW655397 RXS720933:RXW720933 RXS786469:RXW786469 RXS852005:RXW852005 RXS917541:RXW917541 RXS983077:RXW983077 SHO36:SHS36 SHO65573:SHS65573 SHO131109:SHS131109 SHO196645:SHS196645 SHO262181:SHS262181 SHO327717:SHS327717 SHO393253:SHS393253 SHO458789:SHS458789 SHO524325:SHS524325 SHO589861:SHS589861 SHO655397:SHS655397 SHO720933:SHS720933 SHO786469:SHS786469 SHO852005:SHS852005 SHO917541:SHS917541 SHO983077:SHS983077 SRK36:SRO36 SRK65573:SRO65573 SRK131109:SRO131109 SRK196645:SRO196645 SRK262181:SRO262181 SRK327717:SRO327717 SRK393253:SRO393253 SRK458789:SRO458789 SRK524325:SRO524325 SRK589861:SRO589861 SRK655397:SRO655397 SRK720933:SRO720933 SRK786469:SRO786469 SRK852005:SRO852005 SRK917541:SRO917541 SRK983077:SRO983077 TBG36:TBK36 TBG65573:TBK65573 TBG131109:TBK131109 TBG196645:TBK196645 TBG262181:TBK262181 TBG327717:TBK327717 TBG393253:TBK393253 TBG458789:TBK458789 TBG524325:TBK524325 TBG589861:TBK589861 TBG655397:TBK655397 TBG720933:TBK720933 TBG786469:TBK786469 TBG852005:TBK852005 TBG917541:TBK917541 TBG983077:TBK983077 TLC36:TLG36 TLC65573:TLG65573 TLC131109:TLG131109 TLC196645:TLG196645 TLC262181:TLG262181 TLC327717:TLG327717 TLC393253:TLG393253 TLC458789:TLG458789 TLC524325:TLG524325 TLC589861:TLG589861 TLC655397:TLG655397 TLC720933:TLG720933 TLC786469:TLG786469 TLC852005:TLG852005 TLC917541:TLG917541 TLC983077:TLG983077 TUY36:TVC36 TUY65573:TVC65573 TUY131109:TVC131109 TUY196645:TVC196645 TUY262181:TVC262181 TUY327717:TVC327717 TUY393253:TVC393253 TUY458789:TVC458789 TUY524325:TVC524325 TUY589861:TVC589861 TUY655397:TVC655397 TUY720933:TVC720933 TUY786469:TVC786469 TUY852005:TVC852005 TUY917541:TVC917541 TUY983077:TVC983077 UEU36:UEY36 UEU65573:UEY65573 UEU131109:UEY131109 UEU196645:UEY196645 UEU262181:UEY262181 UEU327717:UEY327717 UEU393253:UEY393253 UEU458789:UEY458789 UEU524325:UEY524325 UEU589861:UEY589861 UEU655397:UEY655397 UEU720933:UEY720933 UEU786469:UEY786469 UEU852005:UEY852005 UEU917541:UEY917541 UEU983077:UEY983077 UOQ36:UOU36 UOQ65573:UOU65573 UOQ131109:UOU131109 UOQ196645:UOU196645 UOQ262181:UOU262181 UOQ327717:UOU327717 UOQ393253:UOU393253 UOQ458789:UOU458789 UOQ524325:UOU524325 UOQ589861:UOU589861 UOQ655397:UOU655397 UOQ720933:UOU720933 UOQ786469:UOU786469 UOQ852005:UOU852005 UOQ917541:UOU917541 UOQ983077:UOU983077 UYM36:UYQ36 UYM65573:UYQ65573 UYM131109:UYQ131109 UYM196645:UYQ196645 UYM262181:UYQ262181 UYM327717:UYQ327717 UYM393253:UYQ393253 UYM458789:UYQ458789 UYM524325:UYQ524325 UYM589861:UYQ589861 UYM655397:UYQ655397 UYM720933:UYQ720933 UYM786469:UYQ786469 UYM852005:UYQ852005 UYM917541:UYQ917541 UYM983077:UYQ983077 VII36:VIM36 VII65573:VIM65573 VII131109:VIM131109 VII196645:VIM196645 VII262181:VIM262181 VII327717:VIM327717 VII393253:VIM393253 VII458789:VIM458789 VII524325:VIM524325 VII589861:VIM589861 VII655397:VIM655397 VII720933:VIM720933 VII786469:VIM786469 VII852005:VIM852005 VII917541:VIM917541 VII983077:VIM983077 VSE36:VSI36 VSE65573:VSI65573 VSE131109:VSI131109 VSE196645:VSI196645 VSE262181:VSI262181 VSE327717:VSI327717 VSE393253:VSI393253 VSE458789:VSI458789 VSE524325:VSI524325 VSE589861:VSI589861 VSE655397:VSI655397 VSE720933:VSI720933 VSE786469:VSI786469 VSE852005:VSI852005 VSE917541:VSI917541 VSE983077:VSI983077 WCA36:WCE36 WCA65573:WCE65573 WCA131109:WCE131109 WCA196645:WCE196645 WCA262181:WCE262181 WCA327717:WCE327717 WCA393253:WCE393253 WCA458789:WCE458789 WCA524325:WCE524325 WCA589861:WCE589861 WCA655397:WCE655397 WCA720933:WCE720933 WCA786469:WCE786469 WCA852005:WCE852005 WCA917541:WCE917541 WCA983077:WCE983077 WLW36:WMA36 WLW65573:WMA65573 WLW131109:WMA131109 WLW196645:WMA196645 WLW262181:WMA262181 WLW327717:WMA327717 WLW393253:WMA393253 WLW458789:WMA458789 WLW524325:WMA524325 WLW589861:WMA589861 WLW655397:WMA655397 WLW720933:WMA720933 WLW786469:WMA786469 WLW852005:WMA852005 WLW917541:WMA917541 WLW983077:WMA983077 WVS36:WVW36 WVS65573:WVW65573 WVS131109:WVW131109 WVS196645:WVW196645 WVS262181:WVW262181 WVS327717:WVW327717 WVS393253:WVW393253 WVS458789:WVW458789 WVS524325:WVW524325 WVS589861:WVW589861 WVS655397:WVW655397 WVS720933:WVW720933 WVS786469:WVW786469 WVS852005:WVW852005 WVS917541:WVW917541 WVS983077:WVW983077" xr:uid="{00000000-0002-0000-0000-000008000000}">
      <formula1>$S$45:$S$50</formula1>
    </dataValidation>
    <dataValidation type="list" allowBlank="1" showInputMessage="1" showErrorMessage="1" promptTitle="% rupture" prompt="Indiquer si le % de rupture du toron avec TOUS les câbles en place est 1% à 60 % ou &gt; 60 %. Validation possible au besoin avec SimPAS Onglet Fleten. Art.: 2.10 à 2.12 et 8.2. La charge inclut l'équipement que le locataire propose d'installer." sqref="M27 M65564 M131100 M196636 M262172 M327708 M393244 M458780 M524316 M589852 M655388 M720924 M786460 M851996 M917532 M983068 JI27 JI65564 JI131100 JI196636 JI262172 JI327708 JI393244 JI458780 JI524316 JI589852 JI655388 JI720924 JI786460 JI851996 JI917532 JI983068 TE27 TE65564 TE131100 TE196636 TE262172 TE327708 TE393244 TE458780 TE524316 TE589852 TE655388 TE720924 TE786460 TE851996 TE917532 TE983068 ADA27 ADA65564 ADA131100 ADA196636 ADA262172 ADA327708 ADA393244 ADA458780 ADA524316 ADA589852 ADA655388 ADA720924 ADA786460 ADA851996 ADA917532 ADA983068 AMW27 AMW65564 AMW131100 AMW196636 AMW262172 AMW327708 AMW393244 AMW458780 AMW524316 AMW589852 AMW655388 AMW720924 AMW786460 AMW851996 AMW917532 AMW983068 AWS27 AWS65564 AWS131100 AWS196636 AWS262172 AWS327708 AWS393244 AWS458780 AWS524316 AWS589852 AWS655388 AWS720924 AWS786460 AWS851996 AWS917532 AWS983068 BGO27 BGO65564 BGO131100 BGO196636 BGO262172 BGO327708 BGO393244 BGO458780 BGO524316 BGO589852 BGO655388 BGO720924 BGO786460 BGO851996 BGO917532 BGO983068 BQK27 BQK65564 BQK131100 BQK196636 BQK262172 BQK327708 BQK393244 BQK458780 BQK524316 BQK589852 BQK655388 BQK720924 BQK786460 BQK851996 BQK917532 BQK983068 CAG27 CAG65564 CAG131100 CAG196636 CAG262172 CAG327708 CAG393244 CAG458780 CAG524316 CAG589852 CAG655388 CAG720924 CAG786460 CAG851996 CAG917532 CAG983068 CKC27 CKC65564 CKC131100 CKC196636 CKC262172 CKC327708 CKC393244 CKC458780 CKC524316 CKC589852 CKC655388 CKC720924 CKC786460 CKC851996 CKC917532 CKC983068 CTY27 CTY65564 CTY131100 CTY196636 CTY262172 CTY327708 CTY393244 CTY458780 CTY524316 CTY589852 CTY655388 CTY720924 CTY786460 CTY851996 CTY917532 CTY983068 DDU27 DDU65564 DDU131100 DDU196636 DDU262172 DDU327708 DDU393244 DDU458780 DDU524316 DDU589852 DDU655388 DDU720924 DDU786460 DDU851996 DDU917532 DDU983068 DNQ27 DNQ65564 DNQ131100 DNQ196636 DNQ262172 DNQ327708 DNQ393244 DNQ458780 DNQ524316 DNQ589852 DNQ655388 DNQ720924 DNQ786460 DNQ851996 DNQ917532 DNQ983068 DXM27 DXM65564 DXM131100 DXM196636 DXM262172 DXM327708 DXM393244 DXM458780 DXM524316 DXM589852 DXM655388 DXM720924 DXM786460 DXM851996 DXM917532 DXM983068 EHI27 EHI65564 EHI131100 EHI196636 EHI262172 EHI327708 EHI393244 EHI458780 EHI524316 EHI589852 EHI655388 EHI720924 EHI786460 EHI851996 EHI917532 EHI983068 ERE27 ERE65564 ERE131100 ERE196636 ERE262172 ERE327708 ERE393244 ERE458780 ERE524316 ERE589852 ERE655388 ERE720924 ERE786460 ERE851996 ERE917532 ERE983068 FBA27 FBA65564 FBA131100 FBA196636 FBA262172 FBA327708 FBA393244 FBA458780 FBA524316 FBA589852 FBA655388 FBA720924 FBA786460 FBA851996 FBA917532 FBA983068 FKW27 FKW65564 FKW131100 FKW196636 FKW262172 FKW327708 FKW393244 FKW458780 FKW524316 FKW589852 FKW655388 FKW720924 FKW786460 FKW851996 FKW917532 FKW983068 FUS27 FUS65564 FUS131100 FUS196636 FUS262172 FUS327708 FUS393244 FUS458780 FUS524316 FUS589852 FUS655388 FUS720924 FUS786460 FUS851996 FUS917532 FUS983068 GEO27 GEO65564 GEO131100 GEO196636 GEO262172 GEO327708 GEO393244 GEO458780 GEO524316 GEO589852 GEO655388 GEO720924 GEO786460 GEO851996 GEO917532 GEO983068 GOK27 GOK65564 GOK131100 GOK196636 GOK262172 GOK327708 GOK393244 GOK458780 GOK524316 GOK589852 GOK655388 GOK720924 GOK786460 GOK851996 GOK917532 GOK983068 GYG27 GYG65564 GYG131100 GYG196636 GYG262172 GYG327708 GYG393244 GYG458780 GYG524316 GYG589852 GYG655388 GYG720924 GYG786460 GYG851996 GYG917532 GYG983068 HIC27 HIC65564 HIC131100 HIC196636 HIC262172 HIC327708 HIC393244 HIC458780 HIC524316 HIC589852 HIC655388 HIC720924 HIC786460 HIC851996 HIC917532 HIC983068 HRY27 HRY65564 HRY131100 HRY196636 HRY262172 HRY327708 HRY393244 HRY458780 HRY524316 HRY589852 HRY655388 HRY720924 HRY786460 HRY851996 HRY917532 HRY983068 IBU27 IBU65564 IBU131100 IBU196636 IBU262172 IBU327708 IBU393244 IBU458780 IBU524316 IBU589852 IBU655388 IBU720924 IBU786460 IBU851996 IBU917532 IBU983068 ILQ27 ILQ65564 ILQ131100 ILQ196636 ILQ262172 ILQ327708 ILQ393244 ILQ458780 ILQ524316 ILQ589852 ILQ655388 ILQ720924 ILQ786460 ILQ851996 ILQ917532 ILQ983068 IVM27 IVM65564 IVM131100 IVM196636 IVM262172 IVM327708 IVM393244 IVM458780 IVM524316 IVM589852 IVM655388 IVM720924 IVM786460 IVM851996 IVM917532 IVM983068 JFI27 JFI65564 JFI131100 JFI196636 JFI262172 JFI327708 JFI393244 JFI458780 JFI524316 JFI589852 JFI655388 JFI720924 JFI786460 JFI851996 JFI917532 JFI983068 JPE27 JPE65564 JPE131100 JPE196636 JPE262172 JPE327708 JPE393244 JPE458780 JPE524316 JPE589852 JPE655388 JPE720924 JPE786460 JPE851996 JPE917532 JPE983068 JZA27 JZA65564 JZA131100 JZA196636 JZA262172 JZA327708 JZA393244 JZA458780 JZA524316 JZA589852 JZA655388 JZA720924 JZA786460 JZA851996 JZA917532 JZA983068 KIW27 KIW65564 KIW131100 KIW196636 KIW262172 KIW327708 KIW393244 KIW458780 KIW524316 KIW589852 KIW655388 KIW720924 KIW786460 KIW851996 KIW917532 KIW983068 KSS27 KSS65564 KSS131100 KSS196636 KSS262172 KSS327708 KSS393244 KSS458780 KSS524316 KSS589852 KSS655388 KSS720924 KSS786460 KSS851996 KSS917532 KSS983068 LCO27 LCO65564 LCO131100 LCO196636 LCO262172 LCO327708 LCO393244 LCO458780 LCO524316 LCO589852 LCO655388 LCO720924 LCO786460 LCO851996 LCO917532 LCO983068 LMK27 LMK65564 LMK131100 LMK196636 LMK262172 LMK327708 LMK393244 LMK458780 LMK524316 LMK589852 LMK655388 LMK720924 LMK786460 LMK851996 LMK917532 LMK983068 LWG27 LWG65564 LWG131100 LWG196636 LWG262172 LWG327708 LWG393244 LWG458780 LWG524316 LWG589852 LWG655388 LWG720924 LWG786460 LWG851996 LWG917532 LWG983068 MGC27 MGC65564 MGC131100 MGC196636 MGC262172 MGC327708 MGC393244 MGC458780 MGC524316 MGC589852 MGC655388 MGC720924 MGC786460 MGC851996 MGC917532 MGC983068 MPY27 MPY65564 MPY131100 MPY196636 MPY262172 MPY327708 MPY393244 MPY458780 MPY524316 MPY589852 MPY655388 MPY720924 MPY786460 MPY851996 MPY917532 MPY983068 MZU27 MZU65564 MZU131100 MZU196636 MZU262172 MZU327708 MZU393244 MZU458780 MZU524316 MZU589852 MZU655388 MZU720924 MZU786460 MZU851996 MZU917532 MZU983068 NJQ27 NJQ65564 NJQ131100 NJQ196636 NJQ262172 NJQ327708 NJQ393244 NJQ458780 NJQ524316 NJQ589852 NJQ655388 NJQ720924 NJQ786460 NJQ851996 NJQ917532 NJQ983068 NTM27 NTM65564 NTM131100 NTM196636 NTM262172 NTM327708 NTM393244 NTM458780 NTM524316 NTM589852 NTM655388 NTM720924 NTM786460 NTM851996 NTM917532 NTM983068 ODI27 ODI65564 ODI131100 ODI196636 ODI262172 ODI327708 ODI393244 ODI458780 ODI524316 ODI589852 ODI655388 ODI720924 ODI786460 ODI851996 ODI917532 ODI983068 ONE27 ONE65564 ONE131100 ONE196636 ONE262172 ONE327708 ONE393244 ONE458780 ONE524316 ONE589852 ONE655388 ONE720924 ONE786460 ONE851996 ONE917532 ONE983068 OXA27 OXA65564 OXA131100 OXA196636 OXA262172 OXA327708 OXA393244 OXA458780 OXA524316 OXA589852 OXA655388 OXA720924 OXA786460 OXA851996 OXA917532 OXA983068 PGW27 PGW65564 PGW131100 PGW196636 PGW262172 PGW327708 PGW393244 PGW458780 PGW524316 PGW589852 PGW655388 PGW720924 PGW786460 PGW851996 PGW917532 PGW983068 PQS27 PQS65564 PQS131100 PQS196636 PQS262172 PQS327708 PQS393244 PQS458780 PQS524316 PQS589852 PQS655388 PQS720924 PQS786460 PQS851996 PQS917532 PQS983068 QAO27 QAO65564 QAO131100 QAO196636 QAO262172 QAO327708 QAO393244 QAO458780 QAO524316 QAO589852 QAO655388 QAO720924 QAO786460 QAO851996 QAO917532 QAO983068 QKK27 QKK65564 QKK131100 QKK196636 QKK262172 QKK327708 QKK393244 QKK458780 QKK524316 QKK589852 QKK655388 QKK720924 QKK786460 QKK851996 QKK917532 QKK983068 QUG27 QUG65564 QUG131100 QUG196636 QUG262172 QUG327708 QUG393244 QUG458780 QUG524316 QUG589852 QUG655388 QUG720924 QUG786460 QUG851996 QUG917532 QUG983068 REC27 REC65564 REC131100 REC196636 REC262172 REC327708 REC393244 REC458780 REC524316 REC589852 REC655388 REC720924 REC786460 REC851996 REC917532 REC983068 RNY27 RNY65564 RNY131100 RNY196636 RNY262172 RNY327708 RNY393244 RNY458780 RNY524316 RNY589852 RNY655388 RNY720924 RNY786460 RNY851996 RNY917532 RNY983068 RXU27 RXU65564 RXU131100 RXU196636 RXU262172 RXU327708 RXU393244 RXU458780 RXU524316 RXU589852 RXU655388 RXU720924 RXU786460 RXU851996 RXU917532 RXU983068 SHQ27 SHQ65564 SHQ131100 SHQ196636 SHQ262172 SHQ327708 SHQ393244 SHQ458780 SHQ524316 SHQ589852 SHQ655388 SHQ720924 SHQ786460 SHQ851996 SHQ917532 SHQ983068 SRM27 SRM65564 SRM131100 SRM196636 SRM262172 SRM327708 SRM393244 SRM458780 SRM524316 SRM589852 SRM655388 SRM720924 SRM786460 SRM851996 SRM917532 SRM983068 TBI27 TBI65564 TBI131100 TBI196636 TBI262172 TBI327708 TBI393244 TBI458780 TBI524316 TBI589852 TBI655388 TBI720924 TBI786460 TBI851996 TBI917532 TBI983068 TLE27 TLE65564 TLE131100 TLE196636 TLE262172 TLE327708 TLE393244 TLE458780 TLE524316 TLE589852 TLE655388 TLE720924 TLE786460 TLE851996 TLE917532 TLE983068 TVA27 TVA65564 TVA131100 TVA196636 TVA262172 TVA327708 TVA393244 TVA458780 TVA524316 TVA589852 TVA655388 TVA720924 TVA786460 TVA851996 TVA917532 TVA983068 UEW27 UEW65564 UEW131100 UEW196636 UEW262172 UEW327708 UEW393244 UEW458780 UEW524316 UEW589852 UEW655388 UEW720924 UEW786460 UEW851996 UEW917532 UEW983068 UOS27 UOS65564 UOS131100 UOS196636 UOS262172 UOS327708 UOS393244 UOS458780 UOS524316 UOS589852 UOS655388 UOS720924 UOS786460 UOS851996 UOS917532 UOS983068 UYO27 UYO65564 UYO131100 UYO196636 UYO262172 UYO327708 UYO393244 UYO458780 UYO524316 UYO589852 UYO655388 UYO720924 UYO786460 UYO851996 UYO917532 UYO983068 VIK27 VIK65564 VIK131100 VIK196636 VIK262172 VIK327708 VIK393244 VIK458780 VIK524316 VIK589852 VIK655388 VIK720924 VIK786460 VIK851996 VIK917532 VIK983068 VSG27 VSG65564 VSG131100 VSG196636 VSG262172 VSG327708 VSG393244 VSG458780 VSG524316 VSG589852 VSG655388 VSG720924 VSG786460 VSG851996 VSG917532 VSG983068 WCC27 WCC65564 WCC131100 WCC196636 WCC262172 WCC327708 WCC393244 WCC458780 WCC524316 WCC589852 WCC655388 WCC720924 WCC786460 WCC851996 WCC917532 WCC983068 WLY27 WLY65564 WLY131100 WLY196636 WLY262172 WLY327708 WLY393244 WLY458780 WLY524316 WLY589852 WLY655388 WLY720924 WLY786460 WLY851996 WLY917532 WLY983068 WVU27 WVU65564 WVU131100 WVU196636 WVU262172 WVU327708 WVU393244 WVU458780 WVU524316 WVU589852 WVU655388 WVU720924 WVU786460 WVU851996 WVU917532 WVU983068" xr:uid="{00000000-0002-0000-0000-000009000000}">
      <formula1>$AC$16:$AC$79</formula1>
    </dataValidation>
    <dataValidation type="list" allowBlank="1" showInputMessage="1" showErrorMessage="1" sqref="B19:B22 B65556:B65559 B131092:B131095 B196628:B196631 B262164:B262167 B327700:B327703 B393236:B393239 B458772:B458775 B524308:B524311 B589844:B589847 B655380:B655383 B720916:B720919 B786452:B786455 B851988:B851991 B917524:B917527 B983060:B983063 IX19:IX22 IX65556:IX65559 IX131092:IX131095 IX196628:IX196631 IX262164:IX262167 IX327700:IX327703 IX393236:IX393239 IX458772:IX458775 IX524308:IX524311 IX589844:IX589847 IX655380:IX655383 IX720916:IX720919 IX786452:IX786455 IX851988:IX851991 IX917524:IX917527 IX983060:IX983063 ST19:ST22 ST65556:ST65559 ST131092:ST131095 ST196628:ST196631 ST262164:ST262167 ST327700:ST327703 ST393236:ST393239 ST458772:ST458775 ST524308:ST524311 ST589844:ST589847 ST655380:ST655383 ST720916:ST720919 ST786452:ST786455 ST851988:ST851991 ST917524:ST917527 ST983060:ST983063 ACP19:ACP22 ACP65556:ACP65559 ACP131092:ACP131095 ACP196628:ACP196631 ACP262164:ACP262167 ACP327700:ACP327703 ACP393236:ACP393239 ACP458772:ACP458775 ACP524308:ACP524311 ACP589844:ACP589847 ACP655380:ACP655383 ACP720916:ACP720919 ACP786452:ACP786455 ACP851988:ACP851991 ACP917524:ACP917527 ACP983060:ACP983063 AML19:AML22 AML65556:AML65559 AML131092:AML131095 AML196628:AML196631 AML262164:AML262167 AML327700:AML327703 AML393236:AML393239 AML458772:AML458775 AML524308:AML524311 AML589844:AML589847 AML655380:AML655383 AML720916:AML720919 AML786452:AML786455 AML851988:AML851991 AML917524:AML917527 AML983060:AML983063 AWH19:AWH22 AWH65556:AWH65559 AWH131092:AWH131095 AWH196628:AWH196631 AWH262164:AWH262167 AWH327700:AWH327703 AWH393236:AWH393239 AWH458772:AWH458775 AWH524308:AWH524311 AWH589844:AWH589847 AWH655380:AWH655383 AWH720916:AWH720919 AWH786452:AWH786455 AWH851988:AWH851991 AWH917524:AWH917527 AWH983060:AWH983063 BGD19:BGD22 BGD65556:BGD65559 BGD131092:BGD131095 BGD196628:BGD196631 BGD262164:BGD262167 BGD327700:BGD327703 BGD393236:BGD393239 BGD458772:BGD458775 BGD524308:BGD524311 BGD589844:BGD589847 BGD655380:BGD655383 BGD720916:BGD720919 BGD786452:BGD786455 BGD851988:BGD851991 BGD917524:BGD917527 BGD983060:BGD983063 BPZ19:BPZ22 BPZ65556:BPZ65559 BPZ131092:BPZ131095 BPZ196628:BPZ196631 BPZ262164:BPZ262167 BPZ327700:BPZ327703 BPZ393236:BPZ393239 BPZ458772:BPZ458775 BPZ524308:BPZ524311 BPZ589844:BPZ589847 BPZ655380:BPZ655383 BPZ720916:BPZ720919 BPZ786452:BPZ786455 BPZ851988:BPZ851991 BPZ917524:BPZ917527 BPZ983060:BPZ983063 BZV19:BZV22 BZV65556:BZV65559 BZV131092:BZV131095 BZV196628:BZV196631 BZV262164:BZV262167 BZV327700:BZV327703 BZV393236:BZV393239 BZV458772:BZV458775 BZV524308:BZV524311 BZV589844:BZV589847 BZV655380:BZV655383 BZV720916:BZV720919 BZV786452:BZV786455 BZV851988:BZV851991 BZV917524:BZV917527 BZV983060:BZV983063 CJR19:CJR22 CJR65556:CJR65559 CJR131092:CJR131095 CJR196628:CJR196631 CJR262164:CJR262167 CJR327700:CJR327703 CJR393236:CJR393239 CJR458772:CJR458775 CJR524308:CJR524311 CJR589844:CJR589847 CJR655380:CJR655383 CJR720916:CJR720919 CJR786452:CJR786455 CJR851988:CJR851991 CJR917524:CJR917527 CJR983060:CJR983063 CTN19:CTN22 CTN65556:CTN65559 CTN131092:CTN131095 CTN196628:CTN196631 CTN262164:CTN262167 CTN327700:CTN327703 CTN393236:CTN393239 CTN458772:CTN458775 CTN524308:CTN524311 CTN589844:CTN589847 CTN655380:CTN655383 CTN720916:CTN720919 CTN786452:CTN786455 CTN851988:CTN851991 CTN917524:CTN917527 CTN983060:CTN983063 DDJ19:DDJ22 DDJ65556:DDJ65559 DDJ131092:DDJ131095 DDJ196628:DDJ196631 DDJ262164:DDJ262167 DDJ327700:DDJ327703 DDJ393236:DDJ393239 DDJ458772:DDJ458775 DDJ524308:DDJ524311 DDJ589844:DDJ589847 DDJ655380:DDJ655383 DDJ720916:DDJ720919 DDJ786452:DDJ786455 DDJ851988:DDJ851991 DDJ917524:DDJ917527 DDJ983060:DDJ983063 DNF19:DNF22 DNF65556:DNF65559 DNF131092:DNF131095 DNF196628:DNF196631 DNF262164:DNF262167 DNF327700:DNF327703 DNF393236:DNF393239 DNF458772:DNF458775 DNF524308:DNF524311 DNF589844:DNF589847 DNF655380:DNF655383 DNF720916:DNF720919 DNF786452:DNF786455 DNF851988:DNF851991 DNF917524:DNF917527 DNF983060:DNF983063 DXB19:DXB22 DXB65556:DXB65559 DXB131092:DXB131095 DXB196628:DXB196631 DXB262164:DXB262167 DXB327700:DXB327703 DXB393236:DXB393239 DXB458772:DXB458775 DXB524308:DXB524311 DXB589844:DXB589847 DXB655380:DXB655383 DXB720916:DXB720919 DXB786452:DXB786455 DXB851988:DXB851991 DXB917524:DXB917527 DXB983060:DXB983063 EGX19:EGX22 EGX65556:EGX65559 EGX131092:EGX131095 EGX196628:EGX196631 EGX262164:EGX262167 EGX327700:EGX327703 EGX393236:EGX393239 EGX458772:EGX458775 EGX524308:EGX524311 EGX589844:EGX589847 EGX655380:EGX655383 EGX720916:EGX720919 EGX786452:EGX786455 EGX851988:EGX851991 EGX917524:EGX917527 EGX983060:EGX983063 EQT19:EQT22 EQT65556:EQT65559 EQT131092:EQT131095 EQT196628:EQT196631 EQT262164:EQT262167 EQT327700:EQT327703 EQT393236:EQT393239 EQT458772:EQT458775 EQT524308:EQT524311 EQT589844:EQT589847 EQT655380:EQT655383 EQT720916:EQT720919 EQT786452:EQT786455 EQT851988:EQT851991 EQT917524:EQT917527 EQT983060:EQT983063 FAP19:FAP22 FAP65556:FAP65559 FAP131092:FAP131095 FAP196628:FAP196631 FAP262164:FAP262167 FAP327700:FAP327703 FAP393236:FAP393239 FAP458772:FAP458775 FAP524308:FAP524311 FAP589844:FAP589847 FAP655380:FAP655383 FAP720916:FAP720919 FAP786452:FAP786455 FAP851988:FAP851991 FAP917524:FAP917527 FAP983060:FAP983063 FKL19:FKL22 FKL65556:FKL65559 FKL131092:FKL131095 FKL196628:FKL196631 FKL262164:FKL262167 FKL327700:FKL327703 FKL393236:FKL393239 FKL458772:FKL458775 FKL524308:FKL524311 FKL589844:FKL589847 FKL655380:FKL655383 FKL720916:FKL720919 FKL786452:FKL786455 FKL851988:FKL851991 FKL917524:FKL917527 FKL983060:FKL983063 FUH19:FUH22 FUH65556:FUH65559 FUH131092:FUH131095 FUH196628:FUH196631 FUH262164:FUH262167 FUH327700:FUH327703 FUH393236:FUH393239 FUH458772:FUH458775 FUH524308:FUH524311 FUH589844:FUH589847 FUH655380:FUH655383 FUH720916:FUH720919 FUH786452:FUH786455 FUH851988:FUH851991 FUH917524:FUH917527 FUH983060:FUH983063 GED19:GED22 GED65556:GED65559 GED131092:GED131095 GED196628:GED196631 GED262164:GED262167 GED327700:GED327703 GED393236:GED393239 GED458772:GED458775 GED524308:GED524311 GED589844:GED589847 GED655380:GED655383 GED720916:GED720919 GED786452:GED786455 GED851988:GED851991 GED917524:GED917527 GED983060:GED983063 GNZ19:GNZ22 GNZ65556:GNZ65559 GNZ131092:GNZ131095 GNZ196628:GNZ196631 GNZ262164:GNZ262167 GNZ327700:GNZ327703 GNZ393236:GNZ393239 GNZ458772:GNZ458775 GNZ524308:GNZ524311 GNZ589844:GNZ589847 GNZ655380:GNZ655383 GNZ720916:GNZ720919 GNZ786452:GNZ786455 GNZ851988:GNZ851991 GNZ917524:GNZ917527 GNZ983060:GNZ983063 GXV19:GXV22 GXV65556:GXV65559 GXV131092:GXV131095 GXV196628:GXV196631 GXV262164:GXV262167 GXV327700:GXV327703 GXV393236:GXV393239 GXV458772:GXV458775 GXV524308:GXV524311 GXV589844:GXV589847 GXV655380:GXV655383 GXV720916:GXV720919 GXV786452:GXV786455 GXV851988:GXV851991 GXV917524:GXV917527 GXV983060:GXV983063 HHR19:HHR22 HHR65556:HHR65559 HHR131092:HHR131095 HHR196628:HHR196631 HHR262164:HHR262167 HHR327700:HHR327703 HHR393236:HHR393239 HHR458772:HHR458775 HHR524308:HHR524311 HHR589844:HHR589847 HHR655380:HHR655383 HHR720916:HHR720919 HHR786452:HHR786455 HHR851988:HHR851991 HHR917524:HHR917527 HHR983060:HHR983063 HRN19:HRN22 HRN65556:HRN65559 HRN131092:HRN131095 HRN196628:HRN196631 HRN262164:HRN262167 HRN327700:HRN327703 HRN393236:HRN393239 HRN458772:HRN458775 HRN524308:HRN524311 HRN589844:HRN589847 HRN655380:HRN655383 HRN720916:HRN720919 HRN786452:HRN786455 HRN851988:HRN851991 HRN917524:HRN917527 HRN983060:HRN983063 IBJ19:IBJ22 IBJ65556:IBJ65559 IBJ131092:IBJ131095 IBJ196628:IBJ196631 IBJ262164:IBJ262167 IBJ327700:IBJ327703 IBJ393236:IBJ393239 IBJ458772:IBJ458775 IBJ524308:IBJ524311 IBJ589844:IBJ589847 IBJ655380:IBJ655383 IBJ720916:IBJ720919 IBJ786452:IBJ786455 IBJ851988:IBJ851991 IBJ917524:IBJ917527 IBJ983060:IBJ983063 ILF19:ILF22 ILF65556:ILF65559 ILF131092:ILF131095 ILF196628:ILF196631 ILF262164:ILF262167 ILF327700:ILF327703 ILF393236:ILF393239 ILF458772:ILF458775 ILF524308:ILF524311 ILF589844:ILF589847 ILF655380:ILF655383 ILF720916:ILF720919 ILF786452:ILF786455 ILF851988:ILF851991 ILF917524:ILF917527 ILF983060:ILF983063 IVB19:IVB22 IVB65556:IVB65559 IVB131092:IVB131095 IVB196628:IVB196631 IVB262164:IVB262167 IVB327700:IVB327703 IVB393236:IVB393239 IVB458772:IVB458775 IVB524308:IVB524311 IVB589844:IVB589847 IVB655380:IVB655383 IVB720916:IVB720919 IVB786452:IVB786455 IVB851988:IVB851991 IVB917524:IVB917527 IVB983060:IVB983063 JEX19:JEX22 JEX65556:JEX65559 JEX131092:JEX131095 JEX196628:JEX196631 JEX262164:JEX262167 JEX327700:JEX327703 JEX393236:JEX393239 JEX458772:JEX458775 JEX524308:JEX524311 JEX589844:JEX589847 JEX655380:JEX655383 JEX720916:JEX720919 JEX786452:JEX786455 JEX851988:JEX851991 JEX917524:JEX917527 JEX983060:JEX983063 JOT19:JOT22 JOT65556:JOT65559 JOT131092:JOT131095 JOT196628:JOT196631 JOT262164:JOT262167 JOT327700:JOT327703 JOT393236:JOT393239 JOT458772:JOT458775 JOT524308:JOT524311 JOT589844:JOT589847 JOT655380:JOT655383 JOT720916:JOT720919 JOT786452:JOT786455 JOT851988:JOT851991 JOT917524:JOT917527 JOT983060:JOT983063 JYP19:JYP22 JYP65556:JYP65559 JYP131092:JYP131095 JYP196628:JYP196631 JYP262164:JYP262167 JYP327700:JYP327703 JYP393236:JYP393239 JYP458772:JYP458775 JYP524308:JYP524311 JYP589844:JYP589847 JYP655380:JYP655383 JYP720916:JYP720919 JYP786452:JYP786455 JYP851988:JYP851991 JYP917524:JYP917527 JYP983060:JYP983063 KIL19:KIL22 KIL65556:KIL65559 KIL131092:KIL131095 KIL196628:KIL196631 KIL262164:KIL262167 KIL327700:KIL327703 KIL393236:KIL393239 KIL458772:KIL458775 KIL524308:KIL524311 KIL589844:KIL589847 KIL655380:KIL655383 KIL720916:KIL720919 KIL786452:KIL786455 KIL851988:KIL851991 KIL917524:KIL917527 KIL983060:KIL983063 KSH19:KSH22 KSH65556:KSH65559 KSH131092:KSH131095 KSH196628:KSH196631 KSH262164:KSH262167 KSH327700:KSH327703 KSH393236:KSH393239 KSH458772:KSH458775 KSH524308:KSH524311 KSH589844:KSH589847 KSH655380:KSH655383 KSH720916:KSH720919 KSH786452:KSH786455 KSH851988:KSH851991 KSH917524:KSH917527 KSH983060:KSH983063 LCD19:LCD22 LCD65556:LCD65559 LCD131092:LCD131095 LCD196628:LCD196631 LCD262164:LCD262167 LCD327700:LCD327703 LCD393236:LCD393239 LCD458772:LCD458775 LCD524308:LCD524311 LCD589844:LCD589847 LCD655380:LCD655383 LCD720916:LCD720919 LCD786452:LCD786455 LCD851988:LCD851991 LCD917524:LCD917527 LCD983060:LCD983063 LLZ19:LLZ22 LLZ65556:LLZ65559 LLZ131092:LLZ131095 LLZ196628:LLZ196631 LLZ262164:LLZ262167 LLZ327700:LLZ327703 LLZ393236:LLZ393239 LLZ458772:LLZ458775 LLZ524308:LLZ524311 LLZ589844:LLZ589847 LLZ655380:LLZ655383 LLZ720916:LLZ720919 LLZ786452:LLZ786455 LLZ851988:LLZ851991 LLZ917524:LLZ917527 LLZ983060:LLZ983063 LVV19:LVV22 LVV65556:LVV65559 LVV131092:LVV131095 LVV196628:LVV196631 LVV262164:LVV262167 LVV327700:LVV327703 LVV393236:LVV393239 LVV458772:LVV458775 LVV524308:LVV524311 LVV589844:LVV589847 LVV655380:LVV655383 LVV720916:LVV720919 LVV786452:LVV786455 LVV851988:LVV851991 LVV917524:LVV917527 LVV983060:LVV983063 MFR19:MFR22 MFR65556:MFR65559 MFR131092:MFR131095 MFR196628:MFR196631 MFR262164:MFR262167 MFR327700:MFR327703 MFR393236:MFR393239 MFR458772:MFR458775 MFR524308:MFR524311 MFR589844:MFR589847 MFR655380:MFR655383 MFR720916:MFR720919 MFR786452:MFR786455 MFR851988:MFR851991 MFR917524:MFR917527 MFR983060:MFR983063 MPN19:MPN22 MPN65556:MPN65559 MPN131092:MPN131095 MPN196628:MPN196631 MPN262164:MPN262167 MPN327700:MPN327703 MPN393236:MPN393239 MPN458772:MPN458775 MPN524308:MPN524311 MPN589844:MPN589847 MPN655380:MPN655383 MPN720916:MPN720919 MPN786452:MPN786455 MPN851988:MPN851991 MPN917524:MPN917527 MPN983060:MPN983063 MZJ19:MZJ22 MZJ65556:MZJ65559 MZJ131092:MZJ131095 MZJ196628:MZJ196631 MZJ262164:MZJ262167 MZJ327700:MZJ327703 MZJ393236:MZJ393239 MZJ458772:MZJ458775 MZJ524308:MZJ524311 MZJ589844:MZJ589847 MZJ655380:MZJ655383 MZJ720916:MZJ720919 MZJ786452:MZJ786455 MZJ851988:MZJ851991 MZJ917524:MZJ917527 MZJ983060:MZJ983063 NJF19:NJF22 NJF65556:NJF65559 NJF131092:NJF131095 NJF196628:NJF196631 NJF262164:NJF262167 NJF327700:NJF327703 NJF393236:NJF393239 NJF458772:NJF458775 NJF524308:NJF524311 NJF589844:NJF589847 NJF655380:NJF655383 NJF720916:NJF720919 NJF786452:NJF786455 NJF851988:NJF851991 NJF917524:NJF917527 NJF983060:NJF983063 NTB19:NTB22 NTB65556:NTB65559 NTB131092:NTB131095 NTB196628:NTB196631 NTB262164:NTB262167 NTB327700:NTB327703 NTB393236:NTB393239 NTB458772:NTB458775 NTB524308:NTB524311 NTB589844:NTB589847 NTB655380:NTB655383 NTB720916:NTB720919 NTB786452:NTB786455 NTB851988:NTB851991 NTB917524:NTB917527 NTB983060:NTB983063 OCX19:OCX22 OCX65556:OCX65559 OCX131092:OCX131095 OCX196628:OCX196631 OCX262164:OCX262167 OCX327700:OCX327703 OCX393236:OCX393239 OCX458772:OCX458775 OCX524308:OCX524311 OCX589844:OCX589847 OCX655380:OCX655383 OCX720916:OCX720919 OCX786452:OCX786455 OCX851988:OCX851991 OCX917524:OCX917527 OCX983060:OCX983063 OMT19:OMT22 OMT65556:OMT65559 OMT131092:OMT131095 OMT196628:OMT196631 OMT262164:OMT262167 OMT327700:OMT327703 OMT393236:OMT393239 OMT458772:OMT458775 OMT524308:OMT524311 OMT589844:OMT589847 OMT655380:OMT655383 OMT720916:OMT720919 OMT786452:OMT786455 OMT851988:OMT851991 OMT917524:OMT917527 OMT983060:OMT983063 OWP19:OWP22 OWP65556:OWP65559 OWP131092:OWP131095 OWP196628:OWP196631 OWP262164:OWP262167 OWP327700:OWP327703 OWP393236:OWP393239 OWP458772:OWP458775 OWP524308:OWP524311 OWP589844:OWP589847 OWP655380:OWP655383 OWP720916:OWP720919 OWP786452:OWP786455 OWP851988:OWP851991 OWP917524:OWP917527 OWP983060:OWP983063 PGL19:PGL22 PGL65556:PGL65559 PGL131092:PGL131095 PGL196628:PGL196631 PGL262164:PGL262167 PGL327700:PGL327703 PGL393236:PGL393239 PGL458772:PGL458775 PGL524308:PGL524311 PGL589844:PGL589847 PGL655380:PGL655383 PGL720916:PGL720919 PGL786452:PGL786455 PGL851988:PGL851991 PGL917524:PGL917527 PGL983060:PGL983063 PQH19:PQH22 PQH65556:PQH65559 PQH131092:PQH131095 PQH196628:PQH196631 PQH262164:PQH262167 PQH327700:PQH327703 PQH393236:PQH393239 PQH458772:PQH458775 PQH524308:PQH524311 PQH589844:PQH589847 PQH655380:PQH655383 PQH720916:PQH720919 PQH786452:PQH786455 PQH851988:PQH851991 PQH917524:PQH917527 PQH983060:PQH983063 QAD19:QAD22 QAD65556:QAD65559 QAD131092:QAD131095 QAD196628:QAD196631 QAD262164:QAD262167 QAD327700:QAD327703 QAD393236:QAD393239 QAD458772:QAD458775 QAD524308:QAD524311 QAD589844:QAD589847 QAD655380:QAD655383 QAD720916:QAD720919 QAD786452:QAD786455 QAD851988:QAD851991 QAD917524:QAD917527 QAD983060:QAD983063 QJZ19:QJZ22 QJZ65556:QJZ65559 QJZ131092:QJZ131095 QJZ196628:QJZ196631 QJZ262164:QJZ262167 QJZ327700:QJZ327703 QJZ393236:QJZ393239 QJZ458772:QJZ458775 QJZ524308:QJZ524311 QJZ589844:QJZ589847 QJZ655380:QJZ655383 QJZ720916:QJZ720919 QJZ786452:QJZ786455 QJZ851988:QJZ851991 QJZ917524:QJZ917527 QJZ983060:QJZ983063 QTV19:QTV22 QTV65556:QTV65559 QTV131092:QTV131095 QTV196628:QTV196631 QTV262164:QTV262167 QTV327700:QTV327703 QTV393236:QTV393239 QTV458772:QTV458775 QTV524308:QTV524311 QTV589844:QTV589847 QTV655380:QTV655383 QTV720916:QTV720919 QTV786452:QTV786455 QTV851988:QTV851991 QTV917524:QTV917527 QTV983060:QTV983063 RDR19:RDR22 RDR65556:RDR65559 RDR131092:RDR131095 RDR196628:RDR196631 RDR262164:RDR262167 RDR327700:RDR327703 RDR393236:RDR393239 RDR458772:RDR458775 RDR524308:RDR524311 RDR589844:RDR589847 RDR655380:RDR655383 RDR720916:RDR720919 RDR786452:RDR786455 RDR851988:RDR851991 RDR917524:RDR917527 RDR983060:RDR983063 RNN19:RNN22 RNN65556:RNN65559 RNN131092:RNN131095 RNN196628:RNN196631 RNN262164:RNN262167 RNN327700:RNN327703 RNN393236:RNN393239 RNN458772:RNN458775 RNN524308:RNN524311 RNN589844:RNN589847 RNN655380:RNN655383 RNN720916:RNN720919 RNN786452:RNN786455 RNN851988:RNN851991 RNN917524:RNN917527 RNN983060:RNN983063 RXJ19:RXJ22 RXJ65556:RXJ65559 RXJ131092:RXJ131095 RXJ196628:RXJ196631 RXJ262164:RXJ262167 RXJ327700:RXJ327703 RXJ393236:RXJ393239 RXJ458772:RXJ458775 RXJ524308:RXJ524311 RXJ589844:RXJ589847 RXJ655380:RXJ655383 RXJ720916:RXJ720919 RXJ786452:RXJ786455 RXJ851988:RXJ851991 RXJ917524:RXJ917527 RXJ983060:RXJ983063 SHF19:SHF22 SHF65556:SHF65559 SHF131092:SHF131095 SHF196628:SHF196631 SHF262164:SHF262167 SHF327700:SHF327703 SHF393236:SHF393239 SHF458772:SHF458775 SHF524308:SHF524311 SHF589844:SHF589847 SHF655380:SHF655383 SHF720916:SHF720919 SHF786452:SHF786455 SHF851988:SHF851991 SHF917524:SHF917527 SHF983060:SHF983063 SRB19:SRB22 SRB65556:SRB65559 SRB131092:SRB131095 SRB196628:SRB196631 SRB262164:SRB262167 SRB327700:SRB327703 SRB393236:SRB393239 SRB458772:SRB458775 SRB524308:SRB524311 SRB589844:SRB589847 SRB655380:SRB655383 SRB720916:SRB720919 SRB786452:SRB786455 SRB851988:SRB851991 SRB917524:SRB917527 SRB983060:SRB983063 TAX19:TAX22 TAX65556:TAX65559 TAX131092:TAX131095 TAX196628:TAX196631 TAX262164:TAX262167 TAX327700:TAX327703 TAX393236:TAX393239 TAX458772:TAX458775 TAX524308:TAX524311 TAX589844:TAX589847 TAX655380:TAX655383 TAX720916:TAX720919 TAX786452:TAX786455 TAX851988:TAX851991 TAX917524:TAX917527 TAX983060:TAX983063 TKT19:TKT22 TKT65556:TKT65559 TKT131092:TKT131095 TKT196628:TKT196631 TKT262164:TKT262167 TKT327700:TKT327703 TKT393236:TKT393239 TKT458772:TKT458775 TKT524308:TKT524311 TKT589844:TKT589847 TKT655380:TKT655383 TKT720916:TKT720919 TKT786452:TKT786455 TKT851988:TKT851991 TKT917524:TKT917527 TKT983060:TKT983063 TUP19:TUP22 TUP65556:TUP65559 TUP131092:TUP131095 TUP196628:TUP196631 TUP262164:TUP262167 TUP327700:TUP327703 TUP393236:TUP393239 TUP458772:TUP458775 TUP524308:TUP524311 TUP589844:TUP589847 TUP655380:TUP655383 TUP720916:TUP720919 TUP786452:TUP786455 TUP851988:TUP851991 TUP917524:TUP917527 TUP983060:TUP983063 UEL19:UEL22 UEL65556:UEL65559 UEL131092:UEL131095 UEL196628:UEL196631 UEL262164:UEL262167 UEL327700:UEL327703 UEL393236:UEL393239 UEL458772:UEL458775 UEL524308:UEL524311 UEL589844:UEL589847 UEL655380:UEL655383 UEL720916:UEL720919 UEL786452:UEL786455 UEL851988:UEL851991 UEL917524:UEL917527 UEL983060:UEL983063 UOH19:UOH22 UOH65556:UOH65559 UOH131092:UOH131095 UOH196628:UOH196631 UOH262164:UOH262167 UOH327700:UOH327703 UOH393236:UOH393239 UOH458772:UOH458775 UOH524308:UOH524311 UOH589844:UOH589847 UOH655380:UOH655383 UOH720916:UOH720919 UOH786452:UOH786455 UOH851988:UOH851991 UOH917524:UOH917527 UOH983060:UOH983063 UYD19:UYD22 UYD65556:UYD65559 UYD131092:UYD131095 UYD196628:UYD196631 UYD262164:UYD262167 UYD327700:UYD327703 UYD393236:UYD393239 UYD458772:UYD458775 UYD524308:UYD524311 UYD589844:UYD589847 UYD655380:UYD655383 UYD720916:UYD720919 UYD786452:UYD786455 UYD851988:UYD851991 UYD917524:UYD917527 UYD983060:UYD983063 VHZ19:VHZ22 VHZ65556:VHZ65559 VHZ131092:VHZ131095 VHZ196628:VHZ196631 VHZ262164:VHZ262167 VHZ327700:VHZ327703 VHZ393236:VHZ393239 VHZ458772:VHZ458775 VHZ524308:VHZ524311 VHZ589844:VHZ589847 VHZ655380:VHZ655383 VHZ720916:VHZ720919 VHZ786452:VHZ786455 VHZ851988:VHZ851991 VHZ917524:VHZ917527 VHZ983060:VHZ983063 VRV19:VRV22 VRV65556:VRV65559 VRV131092:VRV131095 VRV196628:VRV196631 VRV262164:VRV262167 VRV327700:VRV327703 VRV393236:VRV393239 VRV458772:VRV458775 VRV524308:VRV524311 VRV589844:VRV589847 VRV655380:VRV655383 VRV720916:VRV720919 VRV786452:VRV786455 VRV851988:VRV851991 VRV917524:VRV917527 VRV983060:VRV983063 WBR19:WBR22 WBR65556:WBR65559 WBR131092:WBR131095 WBR196628:WBR196631 WBR262164:WBR262167 WBR327700:WBR327703 WBR393236:WBR393239 WBR458772:WBR458775 WBR524308:WBR524311 WBR589844:WBR589847 WBR655380:WBR655383 WBR720916:WBR720919 WBR786452:WBR786455 WBR851988:WBR851991 WBR917524:WBR917527 WBR983060:WBR983063 WLN19:WLN22 WLN65556:WLN65559 WLN131092:WLN131095 WLN196628:WLN196631 WLN262164:WLN262167 WLN327700:WLN327703 WLN393236:WLN393239 WLN458772:WLN458775 WLN524308:WLN524311 WLN589844:WLN589847 WLN655380:WLN655383 WLN720916:WLN720919 WLN786452:WLN786455 WLN851988:WLN851991 WLN917524:WLN917527 WLN983060:WLN983063 WVJ19:WVJ22 WVJ65556:WVJ65559 WVJ131092:WVJ131095 WVJ196628:WVJ196631 WVJ262164:WVJ262167 WVJ327700:WVJ327703 WVJ393236:WVJ393239 WVJ458772:WVJ458775 WVJ524308:WVJ524311 WVJ589844:WVJ589847 WVJ655380:WVJ655383 WVJ720916:WVJ720919 WVJ786452:WVJ786455 WVJ851988:WVJ851991 WVJ917524:WVJ917527 WVJ983060:WVJ983063" xr:uid="{00000000-0002-0000-0000-00000A000000}">
      <formula1>$Z$38:$Z$51</formula1>
    </dataValidation>
    <dataValidation type="list" allowBlank="1" showInputMessage="1" showErrorMessage="1" promptTitle="Gradation" prompt="Indiquer la gradation p/r au poteau pécédent. Art.: 2.8." sqref="K17 K65554 K131090 K196626 K262162 K327698 K393234 K458770 K524306 K589842 K655378 K720914 K786450 K851986 K917522 K983058 JG17 JG65554 JG131090 JG196626 JG262162 JG327698 JG393234 JG458770 JG524306 JG589842 JG655378 JG720914 JG786450 JG851986 JG917522 JG983058 TC17 TC65554 TC131090 TC196626 TC262162 TC327698 TC393234 TC458770 TC524306 TC589842 TC655378 TC720914 TC786450 TC851986 TC917522 TC983058 ACY17 ACY65554 ACY131090 ACY196626 ACY262162 ACY327698 ACY393234 ACY458770 ACY524306 ACY589842 ACY655378 ACY720914 ACY786450 ACY851986 ACY917522 ACY983058 AMU17 AMU65554 AMU131090 AMU196626 AMU262162 AMU327698 AMU393234 AMU458770 AMU524306 AMU589842 AMU655378 AMU720914 AMU786450 AMU851986 AMU917522 AMU983058 AWQ17 AWQ65554 AWQ131090 AWQ196626 AWQ262162 AWQ327698 AWQ393234 AWQ458770 AWQ524306 AWQ589842 AWQ655378 AWQ720914 AWQ786450 AWQ851986 AWQ917522 AWQ983058 BGM17 BGM65554 BGM131090 BGM196626 BGM262162 BGM327698 BGM393234 BGM458770 BGM524306 BGM589842 BGM655378 BGM720914 BGM786450 BGM851986 BGM917522 BGM983058 BQI17 BQI65554 BQI131090 BQI196626 BQI262162 BQI327698 BQI393234 BQI458770 BQI524306 BQI589842 BQI655378 BQI720914 BQI786450 BQI851986 BQI917522 BQI983058 CAE17 CAE65554 CAE131090 CAE196626 CAE262162 CAE327698 CAE393234 CAE458770 CAE524306 CAE589842 CAE655378 CAE720914 CAE786450 CAE851986 CAE917522 CAE983058 CKA17 CKA65554 CKA131090 CKA196626 CKA262162 CKA327698 CKA393234 CKA458770 CKA524306 CKA589842 CKA655378 CKA720914 CKA786450 CKA851986 CKA917522 CKA983058 CTW17 CTW65554 CTW131090 CTW196626 CTW262162 CTW327698 CTW393234 CTW458770 CTW524306 CTW589842 CTW655378 CTW720914 CTW786450 CTW851986 CTW917522 CTW983058 DDS17 DDS65554 DDS131090 DDS196626 DDS262162 DDS327698 DDS393234 DDS458770 DDS524306 DDS589842 DDS655378 DDS720914 DDS786450 DDS851986 DDS917522 DDS983058 DNO17 DNO65554 DNO131090 DNO196626 DNO262162 DNO327698 DNO393234 DNO458770 DNO524306 DNO589842 DNO655378 DNO720914 DNO786450 DNO851986 DNO917522 DNO983058 DXK17 DXK65554 DXK131090 DXK196626 DXK262162 DXK327698 DXK393234 DXK458770 DXK524306 DXK589842 DXK655378 DXK720914 DXK786450 DXK851986 DXK917522 DXK983058 EHG17 EHG65554 EHG131090 EHG196626 EHG262162 EHG327698 EHG393234 EHG458770 EHG524306 EHG589842 EHG655378 EHG720914 EHG786450 EHG851986 EHG917522 EHG983058 ERC17 ERC65554 ERC131090 ERC196626 ERC262162 ERC327698 ERC393234 ERC458770 ERC524306 ERC589842 ERC655378 ERC720914 ERC786450 ERC851986 ERC917522 ERC983058 FAY17 FAY65554 FAY131090 FAY196626 FAY262162 FAY327698 FAY393234 FAY458770 FAY524306 FAY589842 FAY655378 FAY720914 FAY786450 FAY851986 FAY917522 FAY983058 FKU17 FKU65554 FKU131090 FKU196626 FKU262162 FKU327698 FKU393234 FKU458770 FKU524306 FKU589842 FKU655378 FKU720914 FKU786450 FKU851986 FKU917522 FKU983058 FUQ17 FUQ65554 FUQ131090 FUQ196626 FUQ262162 FUQ327698 FUQ393234 FUQ458770 FUQ524306 FUQ589842 FUQ655378 FUQ720914 FUQ786450 FUQ851986 FUQ917522 FUQ983058 GEM17 GEM65554 GEM131090 GEM196626 GEM262162 GEM327698 GEM393234 GEM458770 GEM524306 GEM589842 GEM655378 GEM720914 GEM786450 GEM851986 GEM917522 GEM983058 GOI17 GOI65554 GOI131090 GOI196626 GOI262162 GOI327698 GOI393234 GOI458770 GOI524306 GOI589842 GOI655378 GOI720914 GOI786450 GOI851986 GOI917522 GOI983058 GYE17 GYE65554 GYE131090 GYE196626 GYE262162 GYE327698 GYE393234 GYE458770 GYE524306 GYE589842 GYE655378 GYE720914 GYE786450 GYE851986 GYE917522 GYE983058 HIA17 HIA65554 HIA131090 HIA196626 HIA262162 HIA327698 HIA393234 HIA458770 HIA524306 HIA589842 HIA655378 HIA720914 HIA786450 HIA851986 HIA917522 HIA983058 HRW17 HRW65554 HRW131090 HRW196626 HRW262162 HRW327698 HRW393234 HRW458770 HRW524306 HRW589842 HRW655378 HRW720914 HRW786450 HRW851986 HRW917522 HRW983058 IBS17 IBS65554 IBS131090 IBS196626 IBS262162 IBS327698 IBS393234 IBS458770 IBS524306 IBS589842 IBS655378 IBS720914 IBS786450 IBS851986 IBS917522 IBS983058 ILO17 ILO65554 ILO131090 ILO196626 ILO262162 ILO327698 ILO393234 ILO458770 ILO524306 ILO589842 ILO655378 ILO720914 ILO786450 ILO851986 ILO917522 ILO983058 IVK17 IVK65554 IVK131090 IVK196626 IVK262162 IVK327698 IVK393234 IVK458770 IVK524306 IVK589842 IVK655378 IVK720914 IVK786450 IVK851986 IVK917522 IVK983058 JFG17 JFG65554 JFG131090 JFG196626 JFG262162 JFG327698 JFG393234 JFG458770 JFG524306 JFG589842 JFG655378 JFG720914 JFG786450 JFG851986 JFG917522 JFG983058 JPC17 JPC65554 JPC131090 JPC196626 JPC262162 JPC327698 JPC393234 JPC458770 JPC524306 JPC589842 JPC655378 JPC720914 JPC786450 JPC851986 JPC917522 JPC983058 JYY17 JYY65554 JYY131090 JYY196626 JYY262162 JYY327698 JYY393234 JYY458770 JYY524306 JYY589842 JYY655378 JYY720914 JYY786450 JYY851986 JYY917522 JYY983058 KIU17 KIU65554 KIU131090 KIU196626 KIU262162 KIU327698 KIU393234 KIU458770 KIU524306 KIU589842 KIU655378 KIU720914 KIU786450 KIU851986 KIU917522 KIU983058 KSQ17 KSQ65554 KSQ131090 KSQ196626 KSQ262162 KSQ327698 KSQ393234 KSQ458770 KSQ524306 KSQ589842 KSQ655378 KSQ720914 KSQ786450 KSQ851986 KSQ917522 KSQ983058 LCM17 LCM65554 LCM131090 LCM196626 LCM262162 LCM327698 LCM393234 LCM458770 LCM524306 LCM589842 LCM655378 LCM720914 LCM786450 LCM851986 LCM917522 LCM983058 LMI17 LMI65554 LMI131090 LMI196626 LMI262162 LMI327698 LMI393234 LMI458770 LMI524306 LMI589842 LMI655378 LMI720914 LMI786450 LMI851986 LMI917522 LMI983058 LWE17 LWE65554 LWE131090 LWE196626 LWE262162 LWE327698 LWE393234 LWE458770 LWE524306 LWE589842 LWE655378 LWE720914 LWE786450 LWE851986 LWE917522 LWE983058 MGA17 MGA65554 MGA131090 MGA196626 MGA262162 MGA327698 MGA393234 MGA458770 MGA524306 MGA589842 MGA655378 MGA720914 MGA786450 MGA851986 MGA917522 MGA983058 MPW17 MPW65554 MPW131090 MPW196626 MPW262162 MPW327698 MPW393234 MPW458770 MPW524306 MPW589842 MPW655378 MPW720914 MPW786450 MPW851986 MPW917522 MPW983058 MZS17 MZS65554 MZS131090 MZS196626 MZS262162 MZS327698 MZS393234 MZS458770 MZS524306 MZS589842 MZS655378 MZS720914 MZS786450 MZS851986 MZS917522 MZS983058 NJO17 NJO65554 NJO131090 NJO196626 NJO262162 NJO327698 NJO393234 NJO458770 NJO524306 NJO589842 NJO655378 NJO720914 NJO786450 NJO851986 NJO917522 NJO983058 NTK17 NTK65554 NTK131090 NTK196626 NTK262162 NTK327698 NTK393234 NTK458770 NTK524306 NTK589842 NTK655378 NTK720914 NTK786450 NTK851986 NTK917522 NTK983058 ODG17 ODG65554 ODG131090 ODG196626 ODG262162 ODG327698 ODG393234 ODG458770 ODG524306 ODG589842 ODG655378 ODG720914 ODG786450 ODG851986 ODG917522 ODG983058 ONC17 ONC65554 ONC131090 ONC196626 ONC262162 ONC327698 ONC393234 ONC458770 ONC524306 ONC589842 ONC655378 ONC720914 ONC786450 ONC851986 ONC917522 ONC983058 OWY17 OWY65554 OWY131090 OWY196626 OWY262162 OWY327698 OWY393234 OWY458770 OWY524306 OWY589842 OWY655378 OWY720914 OWY786450 OWY851986 OWY917522 OWY983058 PGU17 PGU65554 PGU131090 PGU196626 PGU262162 PGU327698 PGU393234 PGU458770 PGU524306 PGU589842 PGU655378 PGU720914 PGU786450 PGU851986 PGU917522 PGU983058 PQQ17 PQQ65554 PQQ131090 PQQ196626 PQQ262162 PQQ327698 PQQ393234 PQQ458770 PQQ524306 PQQ589842 PQQ655378 PQQ720914 PQQ786450 PQQ851986 PQQ917522 PQQ983058 QAM17 QAM65554 QAM131090 QAM196626 QAM262162 QAM327698 QAM393234 QAM458770 QAM524306 QAM589842 QAM655378 QAM720914 QAM786450 QAM851986 QAM917522 QAM983058 QKI17 QKI65554 QKI131090 QKI196626 QKI262162 QKI327698 QKI393234 QKI458770 QKI524306 QKI589842 QKI655378 QKI720914 QKI786450 QKI851986 QKI917522 QKI983058 QUE17 QUE65554 QUE131090 QUE196626 QUE262162 QUE327698 QUE393234 QUE458770 QUE524306 QUE589842 QUE655378 QUE720914 QUE786450 QUE851986 QUE917522 QUE983058 REA17 REA65554 REA131090 REA196626 REA262162 REA327698 REA393234 REA458770 REA524306 REA589842 REA655378 REA720914 REA786450 REA851986 REA917522 REA983058 RNW17 RNW65554 RNW131090 RNW196626 RNW262162 RNW327698 RNW393234 RNW458770 RNW524306 RNW589842 RNW655378 RNW720914 RNW786450 RNW851986 RNW917522 RNW983058 RXS17 RXS65554 RXS131090 RXS196626 RXS262162 RXS327698 RXS393234 RXS458770 RXS524306 RXS589842 RXS655378 RXS720914 RXS786450 RXS851986 RXS917522 RXS983058 SHO17 SHO65554 SHO131090 SHO196626 SHO262162 SHO327698 SHO393234 SHO458770 SHO524306 SHO589842 SHO655378 SHO720914 SHO786450 SHO851986 SHO917522 SHO983058 SRK17 SRK65554 SRK131090 SRK196626 SRK262162 SRK327698 SRK393234 SRK458770 SRK524306 SRK589842 SRK655378 SRK720914 SRK786450 SRK851986 SRK917522 SRK983058 TBG17 TBG65554 TBG131090 TBG196626 TBG262162 TBG327698 TBG393234 TBG458770 TBG524306 TBG589842 TBG655378 TBG720914 TBG786450 TBG851986 TBG917522 TBG983058 TLC17 TLC65554 TLC131090 TLC196626 TLC262162 TLC327698 TLC393234 TLC458770 TLC524306 TLC589842 TLC655378 TLC720914 TLC786450 TLC851986 TLC917522 TLC983058 TUY17 TUY65554 TUY131090 TUY196626 TUY262162 TUY327698 TUY393234 TUY458770 TUY524306 TUY589842 TUY655378 TUY720914 TUY786450 TUY851986 TUY917522 TUY983058 UEU17 UEU65554 UEU131090 UEU196626 UEU262162 UEU327698 UEU393234 UEU458770 UEU524306 UEU589842 UEU655378 UEU720914 UEU786450 UEU851986 UEU917522 UEU983058 UOQ17 UOQ65554 UOQ131090 UOQ196626 UOQ262162 UOQ327698 UOQ393234 UOQ458770 UOQ524306 UOQ589842 UOQ655378 UOQ720914 UOQ786450 UOQ851986 UOQ917522 UOQ983058 UYM17 UYM65554 UYM131090 UYM196626 UYM262162 UYM327698 UYM393234 UYM458770 UYM524306 UYM589842 UYM655378 UYM720914 UYM786450 UYM851986 UYM917522 UYM983058 VII17 VII65554 VII131090 VII196626 VII262162 VII327698 VII393234 VII458770 VII524306 VII589842 VII655378 VII720914 VII786450 VII851986 VII917522 VII983058 VSE17 VSE65554 VSE131090 VSE196626 VSE262162 VSE327698 VSE393234 VSE458770 VSE524306 VSE589842 VSE655378 VSE720914 VSE786450 VSE851986 VSE917522 VSE983058 WCA17 WCA65554 WCA131090 WCA196626 WCA262162 WCA327698 WCA393234 WCA458770 WCA524306 WCA589842 WCA655378 WCA720914 WCA786450 WCA851986 WCA917522 WCA983058 WLW17 WLW65554 WLW131090 WLW196626 WLW262162 WLW327698 WLW393234 WLW458770 WLW524306 WLW589842 WLW655378 WLW720914 WLW786450 WLW851986 WLW917522 WLW983058 WVS17 WVS65554 WVS131090 WVS196626 WVS262162 WVS327698 WVS393234 WVS458770 WVS524306 WVS589842 WVS655378 WVS720914 WVS786450 WVS851986 WVS917522 WVS983058" xr:uid="{00000000-0002-0000-0000-00000B000000}">
      <formula1>$AB$47:$AB$50</formula1>
    </dataValidation>
    <dataValidation type="list" allowBlank="1" showInputMessage="1" showErrorMessage="1" promptTitle="Ancrage" prompt="Indiquer si ancrage endommagé ou non déterrable ou avec tige d'extension. Art.: 8.4.2. Vérification d'ancre enterrée non requise pour ligne avec angle de 20 deg. et moins et pour dérivation si aucune intervention sur la ligne de dérivation." sqref="K49:L49 K65586:L65586 K131122:L131122 K196658:L196658 K262194:L262194 K327730:L327730 K393266:L393266 K458802:L458802 K524338:L524338 K589874:L589874 K655410:L655410 K720946:L720946 K786482:L786482 K852018:L852018 K917554:L917554 K983090:L983090 N49:O49 N65586:O65586 N131122:O131122 N196658:O196658 N262194:O262194 N327730:O327730 N393266:O393266 N458802:O458802 N524338:O524338 N589874:O589874 N655410:O655410 N720946:O720946 N786482:O786482 N852018:O852018 N917554:O917554 N983090:O983090 JG49:JH49 JG65586:JH65586 JG131122:JH131122 JG196658:JH196658 JG262194:JH262194 JG327730:JH327730 JG393266:JH393266 JG458802:JH458802 JG524338:JH524338 JG589874:JH589874 JG655410:JH655410 JG720946:JH720946 JG786482:JH786482 JG852018:JH852018 JG917554:JH917554 JG983090:JH983090 JJ49:JK49 JJ65586:JK65586 JJ131122:JK131122 JJ196658:JK196658 JJ262194:JK262194 JJ327730:JK327730 JJ393266:JK393266 JJ458802:JK458802 JJ524338:JK524338 JJ589874:JK589874 JJ655410:JK655410 JJ720946:JK720946 JJ786482:JK786482 JJ852018:JK852018 JJ917554:JK917554 JJ983090:JK983090 TC49:TD49 TC65586:TD65586 TC131122:TD131122 TC196658:TD196658 TC262194:TD262194 TC327730:TD327730 TC393266:TD393266 TC458802:TD458802 TC524338:TD524338 TC589874:TD589874 TC655410:TD655410 TC720946:TD720946 TC786482:TD786482 TC852018:TD852018 TC917554:TD917554 TC983090:TD983090 TF49:TG49 TF65586:TG65586 TF131122:TG131122 TF196658:TG196658 TF262194:TG262194 TF327730:TG327730 TF393266:TG393266 TF458802:TG458802 TF524338:TG524338 TF589874:TG589874 TF655410:TG655410 TF720946:TG720946 TF786482:TG786482 TF852018:TG852018 TF917554:TG917554 TF983090:TG983090 ACY49:ACZ49 ACY65586:ACZ65586 ACY131122:ACZ131122 ACY196658:ACZ196658 ACY262194:ACZ262194 ACY327730:ACZ327730 ACY393266:ACZ393266 ACY458802:ACZ458802 ACY524338:ACZ524338 ACY589874:ACZ589874 ACY655410:ACZ655410 ACY720946:ACZ720946 ACY786482:ACZ786482 ACY852018:ACZ852018 ACY917554:ACZ917554 ACY983090:ACZ983090 ADB49:ADC49 ADB65586:ADC65586 ADB131122:ADC131122 ADB196658:ADC196658 ADB262194:ADC262194 ADB327730:ADC327730 ADB393266:ADC393266 ADB458802:ADC458802 ADB524338:ADC524338 ADB589874:ADC589874 ADB655410:ADC655410 ADB720946:ADC720946 ADB786482:ADC786482 ADB852018:ADC852018 ADB917554:ADC917554 ADB983090:ADC983090 AMU49:AMV49 AMU65586:AMV65586 AMU131122:AMV131122 AMU196658:AMV196658 AMU262194:AMV262194 AMU327730:AMV327730 AMU393266:AMV393266 AMU458802:AMV458802 AMU524338:AMV524338 AMU589874:AMV589874 AMU655410:AMV655410 AMU720946:AMV720946 AMU786482:AMV786482 AMU852018:AMV852018 AMU917554:AMV917554 AMU983090:AMV983090 AMX49:AMY49 AMX65586:AMY65586 AMX131122:AMY131122 AMX196658:AMY196658 AMX262194:AMY262194 AMX327730:AMY327730 AMX393266:AMY393266 AMX458802:AMY458802 AMX524338:AMY524338 AMX589874:AMY589874 AMX655410:AMY655410 AMX720946:AMY720946 AMX786482:AMY786482 AMX852018:AMY852018 AMX917554:AMY917554 AMX983090:AMY983090 AWQ49:AWR49 AWQ65586:AWR65586 AWQ131122:AWR131122 AWQ196658:AWR196658 AWQ262194:AWR262194 AWQ327730:AWR327730 AWQ393266:AWR393266 AWQ458802:AWR458802 AWQ524338:AWR524338 AWQ589874:AWR589874 AWQ655410:AWR655410 AWQ720946:AWR720946 AWQ786482:AWR786482 AWQ852018:AWR852018 AWQ917554:AWR917554 AWQ983090:AWR983090 AWT49:AWU49 AWT65586:AWU65586 AWT131122:AWU131122 AWT196658:AWU196658 AWT262194:AWU262194 AWT327730:AWU327730 AWT393266:AWU393266 AWT458802:AWU458802 AWT524338:AWU524338 AWT589874:AWU589874 AWT655410:AWU655410 AWT720946:AWU720946 AWT786482:AWU786482 AWT852018:AWU852018 AWT917554:AWU917554 AWT983090:AWU983090 BGM49:BGN49 BGM65586:BGN65586 BGM131122:BGN131122 BGM196658:BGN196658 BGM262194:BGN262194 BGM327730:BGN327730 BGM393266:BGN393266 BGM458802:BGN458802 BGM524338:BGN524338 BGM589874:BGN589874 BGM655410:BGN655410 BGM720946:BGN720946 BGM786482:BGN786482 BGM852018:BGN852018 BGM917554:BGN917554 BGM983090:BGN983090 BGP49:BGQ49 BGP65586:BGQ65586 BGP131122:BGQ131122 BGP196658:BGQ196658 BGP262194:BGQ262194 BGP327730:BGQ327730 BGP393266:BGQ393266 BGP458802:BGQ458802 BGP524338:BGQ524338 BGP589874:BGQ589874 BGP655410:BGQ655410 BGP720946:BGQ720946 BGP786482:BGQ786482 BGP852018:BGQ852018 BGP917554:BGQ917554 BGP983090:BGQ983090 BQI49:BQJ49 BQI65586:BQJ65586 BQI131122:BQJ131122 BQI196658:BQJ196658 BQI262194:BQJ262194 BQI327730:BQJ327730 BQI393266:BQJ393266 BQI458802:BQJ458802 BQI524338:BQJ524338 BQI589874:BQJ589874 BQI655410:BQJ655410 BQI720946:BQJ720946 BQI786482:BQJ786482 BQI852018:BQJ852018 BQI917554:BQJ917554 BQI983090:BQJ983090 BQL49:BQM49 BQL65586:BQM65586 BQL131122:BQM131122 BQL196658:BQM196658 BQL262194:BQM262194 BQL327730:BQM327730 BQL393266:BQM393266 BQL458802:BQM458802 BQL524338:BQM524338 BQL589874:BQM589874 BQL655410:BQM655410 BQL720946:BQM720946 BQL786482:BQM786482 BQL852018:BQM852018 BQL917554:BQM917554 BQL983090:BQM983090 CAE49:CAF49 CAE65586:CAF65586 CAE131122:CAF131122 CAE196658:CAF196658 CAE262194:CAF262194 CAE327730:CAF327730 CAE393266:CAF393266 CAE458802:CAF458802 CAE524338:CAF524338 CAE589874:CAF589874 CAE655410:CAF655410 CAE720946:CAF720946 CAE786482:CAF786482 CAE852018:CAF852018 CAE917554:CAF917554 CAE983090:CAF983090 CAH49:CAI49 CAH65586:CAI65586 CAH131122:CAI131122 CAH196658:CAI196658 CAH262194:CAI262194 CAH327730:CAI327730 CAH393266:CAI393266 CAH458802:CAI458802 CAH524338:CAI524338 CAH589874:CAI589874 CAH655410:CAI655410 CAH720946:CAI720946 CAH786482:CAI786482 CAH852018:CAI852018 CAH917554:CAI917554 CAH983090:CAI983090 CKA49:CKB49 CKA65586:CKB65586 CKA131122:CKB131122 CKA196658:CKB196658 CKA262194:CKB262194 CKA327730:CKB327730 CKA393266:CKB393266 CKA458802:CKB458802 CKA524338:CKB524338 CKA589874:CKB589874 CKA655410:CKB655410 CKA720946:CKB720946 CKA786482:CKB786482 CKA852018:CKB852018 CKA917554:CKB917554 CKA983090:CKB983090 CKD49:CKE49 CKD65586:CKE65586 CKD131122:CKE131122 CKD196658:CKE196658 CKD262194:CKE262194 CKD327730:CKE327730 CKD393266:CKE393266 CKD458802:CKE458802 CKD524338:CKE524338 CKD589874:CKE589874 CKD655410:CKE655410 CKD720946:CKE720946 CKD786482:CKE786482 CKD852018:CKE852018 CKD917554:CKE917554 CKD983090:CKE983090 CTW49:CTX49 CTW65586:CTX65586 CTW131122:CTX131122 CTW196658:CTX196658 CTW262194:CTX262194 CTW327730:CTX327730 CTW393266:CTX393266 CTW458802:CTX458802 CTW524338:CTX524338 CTW589874:CTX589874 CTW655410:CTX655410 CTW720946:CTX720946 CTW786482:CTX786482 CTW852018:CTX852018 CTW917554:CTX917554 CTW983090:CTX983090 CTZ49:CUA49 CTZ65586:CUA65586 CTZ131122:CUA131122 CTZ196658:CUA196658 CTZ262194:CUA262194 CTZ327730:CUA327730 CTZ393266:CUA393266 CTZ458802:CUA458802 CTZ524338:CUA524338 CTZ589874:CUA589874 CTZ655410:CUA655410 CTZ720946:CUA720946 CTZ786482:CUA786482 CTZ852018:CUA852018 CTZ917554:CUA917554 CTZ983090:CUA983090 DDS49:DDT49 DDS65586:DDT65586 DDS131122:DDT131122 DDS196658:DDT196658 DDS262194:DDT262194 DDS327730:DDT327730 DDS393266:DDT393266 DDS458802:DDT458802 DDS524338:DDT524338 DDS589874:DDT589874 DDS655410:DDT655410 DDS720946:DDT720946 DDS786482:DDT786482 DDS852018:DDT852018 DDS917554:DDT917554 DDS983090:DDT983090 DDV49:DDW49 DDV65586:DDW65586 DDV131122:DDW131122 DDV196658:DDW196658 DDV262194:DDW262194 DDV327730:DDW327730 DDV393266:DDW393266 DDV458802:DDW458802 DDV524338:DDW524338 DDV589874:DDW589874 DDV655410:DDW655410 DDV720946:DDW720946 DDV786482:DDW786482 DDV852018:DDW852018 DDV917554:DDW917554 DDV983090:DDW983090 DNO49:DNP49 DNO65586:DNP65586 DNO131122:DNP131122 DNO196658:DNP196658 DNO262194:DNP262194 DNO327730:DNP327730 DNO393266:DNP393266 DNO458802:DNP458802 DNO524338:DNP524338 DNO589874:DNP589874 DNO655410:DNP655410 DNO720946:DNP720946 DNO786482:DNP786482 DNO852018:DNP852018 DNO917554:DNP917554 DNO983090:DNP983090 DNR49:DNS49 DNR65586:DNS65586 DNR131122:DNS131122 DNR196658:DNS196658 DNR262194:DNS262194 DNR327730:DNS327730 DNR393266:DNS393266 DNR458802:DNS458802 DNR524338:DNS524338 DNR589874:DNS589874 DNR655410:DNS655410 DNR720946:DNS720946 DNR786482:DNS786482 DNR852018:DNS852018 DNR917554:DNS917554 DNR983090:DNS983090 DXK49:DXL49 DXK65586:DXL65586 DXK131122:DXL131122 DXK196658:DXL196658 DXK262194:DXL262194 DXK327730:DXL327730 DXK393266:DXL393266 DXK458802:DXL458802 DXK524338:DXL524338 DXK589874:DXL589874 DXK655410:DXL655410 DXK720946:DXL720946 DXK786482:DXL786482 DXK852018:DXL852018 DXK917554:DXL917554 DXK983090:DXL983090 DXN49:DXO49 DXN65586:DXO65586 DXN131122:DXO131122 DXN196658:DXO196658 DXN262194:DXO262194 DXN327730:DXO327730 DXN393266:DXO393266 DXN458802:DXO458802 DXN524338:DXO524338 DXN589874:DXO589874 DXN655410:DXO655410 DXN720946:DXO720946 DXN786482:DXO786482 DXN852018:DXO852018 DXN917554:DXO917554 DXN983090:DXO983090 EHG49:EHH49 EHG65586:EHH65586 EHG131122:EHH131122 EHG196658:EHH196658 EHG262194:EHH262194 EHG327730:EHH327730 EHG393266:EHH393266 EHG458802:EHH458802 EHG524338:EHH524338 EHG589874:EHH589874 EHG655410:EHH655410 EHG720946:EHH720946 EHG786482:EHH786482 EHG852018:EHH852018 EHG917554:EHH917554 EHG983090:EHH983090 EHJ49:EHK49 EHJ65586:EHK65586 EHJ131122:EHK131122 EHJ196658:EHK196658 EHJ262194:EHK262194 EHJ327730:EHK327730 EHJ393266:EHK393266 EHJ458802:EHK458802 EHJ524338:EHK524338 EHJ589874:EHK589874 EHJ655410:EHK655410 EHJ720946:EHK720946 EHJ786482:EHK786482 EHJ852018:EHK852018 EHJ917554:EHK917554 EHJ983090:EHK983090 ERC49:ERD49 ERC65586:ERD65586 ERC131122:ERD131122 ERC196658:ERD196658 ERC262194:ERD262194 ERC327730:ERD327730 ERC393266:ERD393266 ERC458802:ERD458802 ERC524338:ERD524338 ERC589874:ERD589874 ERC655410:ERD655410 ERC720946:ERD720946 ERC786482:ERD786482 ERC852018:ERD852018 ERC917554:ERD917554 ERC983090:ERD983090 ERF49:ERG49 ERF65586:ERG65586 ERF131122:ERG131122 ERF196658:ERG196658 ERF262194:ERG262194 ERF327730:ERG327730 ERF393266:ERG393266 ERF458802:ERG458802 ERF524338:ERG524338 ERF589874:ERG589874 ERF655410:ERG655410 ERF720946:ERG720946 ERF786482:ERG786482 ERF852018:ERG852018 ERF917554:ERG917554 ERF983090:ERG983090 FAY49:FAZ49 FAY65586:FAZ65586 FAY131122:FAZ131122 FAY196658:FAZ196658 FAY262194:FAZ262194 FAY327730:FAZ327730 FAY393266:FAZ393266 FAY458802:FAZ458802 FAY524338:FAZ524338 FAY589874:FAZ589874 FAY655410:FAZ655410 FAY720946:FAZ720946 FAY786482:FAZ786482 FAY852018:FAZ852018 FAY917554:FAZ917554 FAY983090:FAZ983090 FBB49:FBC49 FBB65586:FBC65586 FBB131122:FBC131122 FBB196658:FBC196658 FBB262194:FBC262194 FBB327730:FBC327730 FBB393266:FBC393266 FBB458802:FBC458802 FBB524338:FBC524338 FBB589874:FBC589874 FBB655410:FBC655410 FBB720946:FBC720946 FBB786482:FBC786482 FBB852018:FBC852018 FBB917554:FBC917554 FBB983090:FBC983090 FKU49:FKV49 FKU65586:FKV65586 FKU131122:FKV131122 FKU196658:FKV196658 FKU262194:FKV262194 FKU327730:FKV327730 FKU393266:FKV393266 FKU458802:FKV458802 FKU524338:FKV524338 FKU589874:FKV589874 FKU655410:FKV655410 FKU720946:FKV720946 FKU786482:FKV786482 FKU852018:FKV852018 FKU917554:FKV917554 FKU983090:FKV983090 FKX49:FKY49 FKX65586:FKY65586 FKX131122:FKY131122 FKX196658:FKY196658 FKX262194:FKY262194 FKX327730:FKY327730 FKX393266:FKY393266 FKX458802:FKY458802 FKX524338:FKY524338 FKX589874:FKY589874 FKX655410:FKY655410 FKX720946:FKY720946 FKX786482:FKY786482 FKX852018:FKY852018 FKX917554:FKY917554 FKX983090:FKY983090 FUQ49:FUR49 FUQ65586:FUR65586 FUQ131122:FUR131122 FUQ196658:FUR196658 FUQ262194:FUR262194 FUQ327730:FUR327730 FUQ393266:FUR393266 FUQ458802:FUR458802 FUQ524338:FUR524338 FUQ589874:FUR589874 FUQ655410:FUR655410 FUQ720946:FUR720946 FUQ786482:FUR786482 FUQ852018:FUR852018 FUQ917554:FUR917554 FUQ983090:FUR983090 FUT49:FUU49 FUT65586:FUU65586 FUT131122:FUU131122 FUT196658:FUU196658 FUT262194:FUU262194 FUT327730:FUU327730 FUT393266:FUU393266 FUT458802:FUU458802 FUT524338:FUU524338 FUT589874:FUU589874 FUT655410:FUU655410 FUT720946:FUU720946 FUT786482:FUU786482 FUT852018:FUU852018 FUT917554:FUU917554 FUT983090:FUU983090 GEM49:GEN49 GEM65586:GEN65586 GEM131122:GEN131122 GEM196658:GEN196658 GEM262194:GEN262194 GEM327730:GEN327730 GEM393266:GEN393266 GEM458802:GEN458802 GEM524338:GEN524338 GEM589874:GEN589874 GEM655410:GEN655410 GEM720946:GEN720946 GEM786482:GEN786482 GEM852018:GEN852018 GEM917554:GEN917554 GEM983090:GEN983090 GEP49:GEQ49 GEP65586:GEQ65586 GEP131122:GEQ131122 GEP196658:GEQ196658 GEP262194:GEQ262194 GEP327730:GEQ327730 GEP393266:GEQ393266 GEP458802:GEQ458802 GEP524338:GEQ524338 GEP589874:GEQ589874 GEP655410:GEQ655410 GEP720946:GEQ720946 GEP786482:GEQ786482 GEP852018:GEQ852018 GEP917554:GEQ917554 GEP983090:GEQ983090 GOI49:GOJ49 GOI65586:GOJ65586 GOI131122:GOJ131122 GOI196658:GOJ196658 GOI262194:GOJ262194 GOI327730:GOJ327730 GOI393266:GOJ393266 GOI458802:GOJ458802 GOI524338:GOJ524338 GOI589874:GOJ589874 GOI655410:GOJ655410 GOI720946:GOJ720946 GOI786482:GOJ786482 GOI852018:GOJ852018 GOI917554:GOJ917554 GOI983090:GOJ983090 GOL49:GOM49 GOL65586:GOM65586 GOL131122:GOM131122 GOL196658:GOM196658 GOL262194:GOM262194 GOL327730:GOM327730 GOL393266:GOM393266 GOL458802:GOM458802 GOL524338:GOM524338 GOL589874:GOM589874 GOL655410:GOM655410 GOL720946:GOM720946 GOL786482:GOM786482 GOL852018:GOM852018 GOL917554:GOM917554 GOL983090:GOM983090 GYE49:GYF49 GYE65586:GYF65586 GYE131122:GYF131122 GYE196658:GYF196658 GYE262194:GYF262194 GYE327730:GYF327730 GYE393266:GYF393266 GYE458802:GYF458802 GYE524338:GYF524338 GYE589874:GYF589874 GYE655410:GYF655410 GYE720946:GYF720946 GYE786482:GYF786482 GYE852018:GYF852018 GYE917554:GYF917554 GYE983090:GYF983090 GYH49:GYI49 GYH65586:GYI65586 GYH131122:GYI131122 GYH196658:GYI196658 GYH262194:GYI262194 GYH327730:GYI327730 GYH393266:GYI393266 GYH458802:GYI458802 GYH524338:GYI524338 GYH589874:GYI589874 GYH655410:GYI655410 GYH720946:GYI720946 GYH786482:GYI786482 GYH852018:GYI852018 GYH917554:GYI917554 GYH983090:GYI983090 HIA49:HIB49 HIA65586:HIB65586 HIA131122:HIB131122 HIA196658:HIB196658 HIA262194:HIB262194 HIA327730:HIB327730 HIA393266:HIB393266 HIA458802:HIB458802 HIA524338:HIB524338 HIA589874:HIB589874 HIA655410:HIB655410 HIA720946:HIB720946 HIA786482:HIB786482 HIA852018:HIB852018 HIA917554:HIB917554 HIA983090:HIB983090 HID49:HIE49 HID65586:HIE65586 HID131122:HIE131122 HID196658:HIE196658 HID262194:HIE262194 HID327730:HIE327730 HID393266:HIE393266 HID458802:HIE458802 HID524338:HIE524338 HID589874:HIE589874 HID655410:HIE655410 HID720946:HIE720946 HID786482:HIE786482 HID852018:HIE852018 HID917554:HIE917554 HID983090:HIE983090 HRW49:HRX49 HRW65586:HRX65586 HRW131122:HRX131122 HRW196658:HRX196658 HRW262194:HRX262194 HRW327730:HRX327730 HRW393266:HRX393266 HRW458802:HRX458802 HRW524338:HRX524338 HRW589874:HRX589874 HRW655410:HRX655410 HRW720946:HRX720946 HRW786482:HRX786482 HRW852018:HRX852018 HRW917554:HRX917554 HRW983090:HRX983090 HRZ49:HSA49 HRZ65586:HSA65586 HRZ131122:HSA131122 HRZ196658:HSA196658 HRZ262194:HSA262194 HRZ327730:HSA327730 HRZ393266:HSA393266 HRZ458802:HSA458802 HRZ524338:HSA524338 HRZ589874:HSA589874 HRZ655410:HSA655410 HRZ720946:HSA720946 HRZ786482:HSA786482 HRZ852018:HSA852018 HRZ917554:HSA917554 HRZ983090:HSA983090 IBS49:IBT49 IBS65586:IBT65586 IBS131122:IBT131122 IBS196658:IBT196658 IBS262194:IBT262194 IBS327730:IBT327730 IBS393266:IBT393266 IBS458802:IBT458802 IBS524338:IBT524338 IBS589874:IBT589874 IBS655410:IBT655410 IBS720946:IBT720946 IBS786482:IBT786482 IBS852018:IBT852018 IBS917554:IBT917554 IBS983090:IBT983090 IBV49:IBW49 IBV65586:IBW65586 IBV131122:IBW131122 IBV196658:IBW196658 IBV262194:IBW262194 IBV327730:IBW327730 IBV393266:IBW393266 IBV458802:IBW458802 IBV524338:IBW524338 IBV589874:IBW589874 IBV655410:IBW655410 IBV720946:IBW720946 IBV786482:IBW786482 IBV852018:IBW852018 IBV917554:IBW917554 IBV983090:IBW983090 ILO49:ILP49 ILO65586:ILP65586 ILO131122:ILP131122 ILO196658:ILP196658 ILO262194:ILP262194 ILO327730:ILP327730 ILO393266:ILP393266 ILO458802:ILP458802 ILO524338:ILP524338 ILO589874:ILP589874 ILO655410:ILP655410 ILO720946:ILP720946 ILO786482:ILP786482 ILO852018:ILP852018 ILO917554:ILP917554 ILO983090:ILP983090 ILR49:ILS49 ILR65586:ILS65586 ILR131122:ILS131122 ILR196658:ILS196658 ILR262194:ILS262194 ILR327730:ILS327730 ILR393266:ILS393266 ILR458802:ILS458802 ILR524338:ILS524338 ILR589874:ILS589874 ILR655410:ILS655410 ILR720946:ILS720946 ILR786482:ILS786482 ILR852018:ILS852018 ILR917554:ILS917554 ILR983090:ILS983090 IVK49:IVL49 IVK65586:IVL65586 IVK131122:IVL131122 IVK196658:IVL196658 IVK262194:IVL262194 IVK327730:IVL327730 IVK393266:IVL393266 IVK458802:IVL458802 IVK524338:IVL524338 IVK589874:IVL589874 IVK655410:IVL655410 IVK720946:IVL720946 IVK786482:IVL786482 IVK852018:IVL852018 IVK917554:IVL917554 IVK983090:IVL983090 IVN49:IVO49 IVN65586:IVO65586 IVN131122:IVO131122 IVN196658:IVO196658 IVN262194:IVO262194 IVN327730:IVO327730 IVN393266:IVO393266 IVN458802:IVO458802 IVN524338:IVO524338 IVN589874:IVO589874 IVN655410:IVO655410 IVN720946:IVO720946 IVN786482:IVO786482 IVN852018:IVO852018 IVN917554:IVO917554 IVN983090:IVO983090 JFG49:JFH49 JFG65586:JFH65586 JFG131122:JFH131122 JFG196658:JFH196658 JFG262194:JFH262194 JFG327730:JFH327730 JFG393266:JFH393266 JFG458802:JFH458802 JFG524338:JFH524338 JFG589874:JFH589874 JFG655410:JFH655410 JFG720946:JFH720946 JFG786482:JFH786482 JFG852018:JFH852018 JFG917554:JFH917554 JFG983090:JFH983090 JFJ49:JFK49 JFJ65586:JFK65586 JFJ131122:JFK131122 JFJ196658:JFK196658 JFJ262194:JFK262194 JFJ327730:JFK327730 JFJ393266:JFK393266 JFJ458802:JFK458802 JFJ524338:JFK524338 JFJ589874:JFK589874 JFJ655410:JFK655410 JFJ720946:JFK720946 JFJ786482:JFK786482 JFJ852018:JFK852018 JFJ917554:JFK917554 JFJ983090:JFK983090 JPC49:JPD49 JPC65586:JPD65586 JPC131122:JPD131122 JPC196658:JPD196658 JPC262194:JPD262194 JPC327730:JPD327730 JPC393266:JPD393266 JPC458802:JPD458802 JPC524338:JPD524338 JPC589874:JPD589874 JPC655410:JPD655410 JPC720946:JPD720946 JPC786482:JPD786482 JPC852018:JPD852018 JPC917554:JPD917554 JPC983090:JPD983090 JPF49:JPG49 JPF65586:JPG65586 JPF131122:JPG131122 JPF196658:JPG196658 JPF262194:JPG262194 JPF327730:JPG327730 JPF393266:JPG393266 JPF458802:JPG458802 JPF524338:JPG524338 JPF589874:JPG589874 JPF655410:JPG655410 JPF720946:JPG720946 JPF786482:JPG786482 JPF852018:JPG852018 JPF917554:JPG917554 JPF983090:JPG983090 JYY49:JYZ49 JYY65586:JYZ65586 JYY131122:JYZ131122 JYY196658:JYZ196658 JYY262194:JYZ262194 JYY327730:JYZ327730 JYY393266:JYZ393266 JYY458802:JYZ458802 JYY524338:JYZ524338 JYY589874:JYZ589874 JYY655410:JYZ655410 JYY720946:JYZ720946 JYY786482:JYZ786482 JYY852018:JYZ852018 JYY917554:JYZ917554 JYY983090:JYZ983090 JZB49:JZC49 JZB65586:JZC65586 JZB131122:JZC131122 JZB196658:JZC196658 JZB262194:JZC262194 JZB327730:JZC327730 JZB393266:JZC393266 JZB458802:JZC458802 JZB524338:JZC524338 JZB589874:JZC589874 JZB655410:JZC655410 JZB720946:JZC720946 JZB786482:JZC786482 JZB852018:JZC852018 JZB917554:JZC917554 JZB983090:JZC983090 KIU49:KIV49 KIU65586:KIV65586 KIU131122:KIV131122 KIU196658:KIV196658 KIU262194:KIV262194 KIU327730:KIV327730 KIU393266:KIV393266 KIU458802:KIV458802 KIU524338:KIV524338 KIU589874:KIV589874 KIU655410:KIV655410 KIU720946:KIV720946 KIU786482:KIV786482 KIU852018:KIV852018 KIU917554:KIV917554 KIU983090:KIV983090 KIX49:KIY49 KIX65586:KIY65586 KIX131122:KIY131122 KIX196658:KIY196658 KIX262194:KIY262194 KIX327730:KIY327730 KIX393266:KIY393266 KIX458802:KIY458802 KIX524338:KIY524338 KIX589874:KIY589874 KIX655410:KIY655410 KIX720946:KIY720946 KIX786482:KIY786482 KIX852018:KIY852018 KIX917554:KIY917554 KIX983090:KIY983090 KSQ49:KSR49 KSQ65586:KSR65586 KSQ131122:KSR131122 KSQ196658:KSR196658 KSQ262194:KSR262194 KSQ327730:KSR327730 KSQ393266:KSR393266 KSQ458802:KSR458802 KSQ524338:KSR524338 KSQ589874:KSR589874 KSQ655410:KSR655410 KSQ720946:KSR720946 KSQ786482:KSR786482 KSQ852018:KSR852018 KSQ917554:KSR917554 KSQ983090:KSR983090 KST49:KSU49 KST65586:KSU65586 KST131122:KSU131122 KST196658:KSU196658 KST262194:KSU262194 KST327730:KSU327730 KST393266:KSU393266 KST458802:KSU458802 KST524338:KSU524338 KST589874:KSU589874 KST655410:KSU655410 KST720946:KSU720946 KST786482:KSU786482 KST852018:KSU852018 KST917554:KSU917554 KST983090:KSU983090 LCM49:LCN49 LCM65586:LCN65586 LCM131122:LCN131122 LCM196658:LCN196658 LCM262194:LCN262194 LCM327730:LCN327730 LCM393266:LCN393266 LCM458802:LCN458802 LCM524338:LCN524338 LCM589874:LCN589874 LCM655410:LCN655410 LCM720946:LCN720946 LCM786482:LCN786482 LCM852018:LCN852018 LCM917554:LCN917554 LCM983090:LCN983090 LCP49:LCQ49 LCP65586:LCQ65586 LCP131122:LCQ131122 LCP196658:LCQ196658 LCP262194:LCQ262194 LCP327730:LCQ327730 LCP393266:LCQ393266 LCP458802:LCQ458802 LCP524338:LCQ524338 LCP589874:LCQ589874 LCP655410:LCQ655410 LCP720946:LCQ720946 LCP786482:LCQ786482 LCP852018:LCQ852018 LCP917554:LCQ917554 LCP983090:LCQ983090 LMI49:LMJ49 LMI65586:LMJ65586 LMI131122:LMJ131122 LMI196658:LMJ196658 LMI262194:LMJ262194 LMI327730:LMJ327730 LMI393266:LMJ393266 LMI458802:LMJ458802 LMI524338:LMJ524338 LMI589874:LMJ589874 LMI655410:LMJ655410 LMI720946:LMJ720946 LMI786482:LMJ786482 LMI852018:LMJ852018 LMI917554:LMJ917554 LMI983090:LMJ983090 LML49:LMM49 LML65586:LMM65586 LML131122:LMM131122 LML196658:LMM196658 LML262194:LMM262194 LML327730:LMM327730 LML393266:LMM393266 LML458802:LMM458802 LML524338:LMM524338 LML589874:LMM589874 LML655410:LMM655410 LML720946:LMM720946 LML786482:LMM786482 LML852018:LMM852018 LML917554:LMM917554 LML983090:LMM983090 LWE49:LWF49 LWE65586:LWF65586 LWE131122:LWF131122 LWE196658:LWF196658 LWE262194:LWF262194 LWE327730:LWF327730 LWE393266:LWF393266 LWE458802:LWF458802 LWE524338:LWF524338 LWE589874:LWF589874 LWE655410:LWF655410 LWE720946:LWF720946 LWE786482:LWF786482 LWE852018:LWF852018 LWE917554:LWF917554 LWE983090:LWF983090 LWH49:LWI49 LWH65586:LWI65586 LWH131122:LWI131122 LWH196658:LWI196658 LWH262194:LWI262194 LWH327730:LWI327730 LWH393266:LWI393266 LWH458802:LWI458802 LWH524338:LWI524338 LWH589874:LWI589874 LWH655410:LWI655410 LWH720946:LWI720946 LWH786482:LWI786482 LWH852018:LWI852018 LWH917554:LWI917554 LWH983090:LWI983090 MGA49:MGB49 MGA65586:MGB65586 MGA131122:MGB131122 MGA196658:MGB196658 MGA262194:MGB262194 MGA327730:MGB327730 MGA393266:MGB393266 MGA458802:MGB458802 MGA524338:MGB524338 MGA589874:MGB589874 MGA655410:MGB655410 MGA720946:MGB720946 MGA786482:MGB786482 MGA852018:MGB852018 MGA917554:MGB917554 MGA983090:MGB983090 MGD49:MGE49 MGD65586:MGE65586 MGD131122:MGE131122 MGD196658:MGE196658 MGD262194:MGE262194 MGD327730:MGE327730 MGD393266:MGE393266 MGD458802:MGE458802 MGD524338:MGE524338 MGD589874:MGE589874 MGD655410:MGE655410 MGD720946:MGE720946 MGD786482:MGE786482 MGD852018:MGE852018 MGD917554:MGE917554 MGD983090:MGE983090 MPW49:MPX49 MPW65586:MPX65586 MPW131122:MPX131122 MPW196658:MPX196658 MPW262194:MPX262194 MPW327730:MPX327730 MPW393266:MPX393266 MPW458802:MPX458802 MPW524338:MPX524338 MPW589874:MPX589874 MPW655410:MPX655410 MPW720946:MPX720946 MPW786482:MPX786482 MPW852018:MPX852018 MPW917554:MPX917554 MPW983090:MPX983090 MPZ49:MQA49 MPZ65586:MQA65586 MPZ131122:MQA131122 MPZ196658:MQA196658 MPZ262194:MQA262194 MPZ327730:MQA327730 MPZ393266:MQA393266 MPZ458802:MQA458802 MPZ524338:MQA524338 MPZ589874:MQA589874 MPZ655410:MQA655410 MPZ720946:MQA720946 MPZ786482:MQA786482 MPZ852018:MQA852018 MPZ917554:MQA917554 MPZ983090:MQA983090 MZS49:MZT49 MZS65586:MZT65586 MZS131122:MZT131122 MZS196658:MZT196658 MZS262194:MZT262194 MZS327730:MZT327730 MZS393266:MZT393266 MZS458802:MZT458802 MZS524338:MZT524338 MZS589874:MZT589874 MZS655410:MZT655410 MZS720946:MZT720946 MZS786482:MZT786482 MZS852018:MZT852018 MZS917554:MZT917554 MZS983090:MZT983090 MZV49:MZW49 MZV65586:MZW65586 MZV131122:MZW131122 MZV196658:MZW196658 MZV262194:MZW262194 MZV327730:MZW327730 MZV393266:MZW393266 MZV458802:MZW458802 MZV524338:MZW524338 MZV589874:MZW589874 MZV655410:MZW655410 MZV720946:MZW720946 MZV786482:MZW786482 MZV852018:MZW852018 MZV917554:MZW917554 MZV983090:MZW983090 NJO49:NJP49 NJO65586:NJP65586 NJO131122:NJP131122 NJO196658:NJP196658 NJO262194:NJP262194 NJO327730:NJP327730 NJO393266:NJP393266 NJO458802:NJP458802 NJO524338:NJP524338 NJO589874:NJP589874 NJO655410:NJP655410 NJO720946:NJP720946 NJO786482:NJP786482 NJO852018:NJP852018 NJO917554:NJP917554 NJO983090:NJP983090 NJR49:NJS49 NJR65586:NJS65586 NJR131122:NJS131122 NJR196658:NJS196658 NJR262194:NJS262194 NJR327730:NJS327730 NJR393266:NJS393266 NJR458802:NJS458802 NJR524338:NJS524338 NJR589874:NJS589874 NJR655410:NJS655410 NJR720946:NJS720946 NJR786482:NJS786482 NJR852018:NJS852018 NJR917554:NJS917554 NJR983090:NJS983090 NTK49:NTL49 NTK65586:NTL65586 NTK131122:NTL131122 NTK196658:NTL196658 NTK262194:NTL262194 NTK327730:NTL327730 NTK393266:NTL393266 NTK458802:NTL458802 NTK524338:NTL524338 NTK589874:NTL589874 NTK655410:NTL655410 NTK720946:NTL720946 NTK786482:NTL786482 NTK852018:NTL852018 NTK917554:NTL917554 NTK983090:NTL983090 NTN49:NTO49 NTN65586:NTO65586 NTN131122:NTO131122 NTN196658:NTO196658 NTN262194:NTO262194 NTN327730:NTO327730 NTN393266:NTO393266 NTN458802:NTO458802 NTN524338:NTO524338 NTN589874:NTO589874 NTN655410:NTO655410 NTN720946:NTO720946 NTN786482:NTO786482 NTN852018:NTO852018 NTN917554:NTO917554 NTN983090:NTO983090 ODG49:ODH49 ODG65586:ODH65586 ODG131122:ODH131122 ODG196658:ODH196658 ODG262194:ODH262194 ODG327730:ODH327730 ODG393266:ODH393266 ODG458802:ODH458802 ODG524338:ODH524338 ODG589874:ODH589874 ODG655410:ODH655410 ODG720946:ODH720946 ODG786482:ODH786482 ODG852018:ODH852018 ODG917554:ODH917554 ODG983090:ODH983090 ODJ49:ODK49 ODJ65586:ODK65586 ODJ131122:ODK131122 ODJ196658:ODK196658 ODJ262194:ODK262194 ODJ327730:ODK327730 ODJ393266:ODK393266 ODJ458802:ODK458802 ODJ524338:ODK524338 ODJ589874:ODK589874 ODJ655410:ODK655410 ODJ720946:ODK720946 ODJ786482:ODK786482 ODJ852018:ODK852018 ODJ917554:ODK917554 ODJ983090:ODK983090 ONC49:OND49 ONC65586:OND65586 ONC131122:OND131122 ONC196658:OND196658 ONC262194:OND262194 ONC327730:OND327730 ONC393266:OND393266 ONC458802:OND458802 ONC524338:OND524338 ONC589874:OND589874 ONC655410:OND655410 ONC720946:OND720946 ONC786482:OND786482 ONC852018:OND852018 ONC917554:OND917554 ONC983090:OND983090 ONF49:ONG49 ONF65586:ONG65586 ONF131122:ONG131122 ONF196658:ONG196658 ONF262194:ONG262194 ONF327730:ONG327730 ONF393266:ONG393266 ONF458802:ONG458802 ONF524338:ONG524338 ONF589874:ONG589874 ONF655410:ONG655410 ONF720946:ONG720946 ONF786482:ONG786482 ONF852018:ONG852018 ONF917554:ONG917554 ONF983090:ONG983090 OWY49:OWZ49 OWY65586:OWZ65586 OWY131122:OWZ131122 OWY196658:OWZ196658 OWY262194:OWZ262194 OWY327730:OWZ327730 OWY393266:OWZ393266 OWY458802:OWZ458802 OWY524338:OWZ524338 OWY589874:OWZ589874 OWY655410:OWZ655410 OWY720946:OWZ720946 OWY786482:OWZ786482 OWY852018:OWZ852018 OWY917554:OWZ917554 OWY983090:OWZ983090 OXB49:OXC49 OXB65586:OXC65586 OXB131122:OXC131122 OXB196658:OXC196658 OXB262194:OXC262194 OXB327730:OXC327730 OXB393266:OXC393266 OXB458802:OXC458802 OXB524338:OXC524338 OXB589874:OXC589874 OXB655410:OXC655410 OXB720946:OXC720946 OXB786482:OXC786482 OXB852018:OXC852018 OXB917554:OXC917554 OXB983090:OXC983090 PGU49:PGV49 PGU65586:PGV65586 PGU131122:PGV131122 PGU196658:PGV196658 PGU262194:PGV262194 PGU327730:PGV327730 PGU393266:PGV393266 PGU458802:PGV458802 PGU524338:PGV524338 PGU589874:PGV589874 PGU655410:PGV655410 PGU720946:PGV720946 PGU786482:PGV786482 PGU852018:PGV852018 PGU917554:PGV917554 PGU983090:PGV983090 PGX49:PGY49 PGX65586:PGY65586 PGX131122:PGY131122 PGX196658:PGY196658 PGX262194:PGY262194 PGX327730:PGY327730 PGX393266:PGY393266 PGX458802:PGY458802 PGX524338:PGY524338 PGX589874:PGY589874 PGX655410:PGY655410 PGX720946:PGY720946 PGX786482:PGY786482 PGX852018:PGY852018 PGX917554:PGY917554 PGX983090:PGY983090 PQQ49:PQR49 PQQ65586:PQR65586 PQQ131122:PQR131122 PQQ196658:PQR196658 PQQ262194:PQR262194 PQQ327730:PQR327730 PQQ393266:PQR393266 PQQ458802:PQR458802 PQQ524338:PQR524338 PQQ589874:PQR589874 PQQ655410:PQR655410 PQQ720946:PQR720946 PQQ786482:PQR786482 PQQ852018:PQR852018 PQQ917554:PQR917554 PQQ983090:PQR983090 PQT49:PQU49 PQT65586:PQU65586 PQT131122:PQU131122 PQT196658:PQU196658 PQT262194:PQU262194 PQT327730:PQU327730 PQT393266:PQU393266 PQT458802:PQU458802 PQT524338:PQU524338 PQT589874:PQU589874 PQT655410:PQU655410 PQT720946:PQU720946 PQT786482:PQU786482 PQT852018:PQU852018 PQT917554:PQU917554 PQT983090:PQU983090 QAM49:QAN49 QAM65586:QAN65586 QAM131122:QAN131122 QAM196658:QAN196658 QAM262194:QAN262194 QAM327730:QAN327730 QAM393266:QAN393266 QAM458802:QAN458802 QAM524338:QAN524338 QAM589874:QAN589874 QAM655410:QAN655410 QAM720946:QAN720946 QAM786482:QAN786482 QAM852018:QAN852018 QAM917554:QAN917554 QAM983090:QAN983090 QAP49:QAQ49 QAP65586:QAQ65586 QAP131122:QAQ131122 QAP196658:QAQ196658 QAP262194:QAQ262194 QAP327730:QAQ327730 QAP393266:QAQ393266 QAP458802:QAQ458802 QAP524338:QAQ524338 QAP589874:QAQ589874 QAP655410:QAQ655410 QAP720946:QAQ720946 QAP786482:QAQ786482 QAP852018:QAQ852018 QAP917554:QAQ917554 QAP983090:QAQ983090 QKI49:QKJ49 QKI65586:QKJ65586 QKI131122:QKJ131122 QKI196658:QKJ196658 QKI262194:QKJ262194 QKI327730:QKJ327730 QKI393266:QKJ393266 QKI458802:QKJ458802 QKI524338:QKJ524338 QKI589874:QKJ589874 QKI655410:QKJ655410 QKI720946:QKJ720946 QKI786482:QKJ786482 QKI852018:QKJ852018 QKI917554:QKJ917554 QKI983090:QKJ983090 QKL49:QKM49 QKL65586:QKM65586 QKL131122:QKM131122 QKL196658:QKM196658 QKL262194:QKM262194 QKL327730:QKM327730 QKL393266:QKM393266 QKL458802:QKM458802 QKL524338:QKM524338 QKL589874:QKM589874 QKL655410:QKM655410 QKL720946:QKM720946 QKL786482:QKM786482 QKL852018:QKM852018 QKL917554:QKM917554 QKL983090:QKM983090 QUE49:QUF49 QUE65586:QUF65586 QUE131122:QUF131122 QUE196658:QUF196658 QUE262194:QUF262194 QUE327730:QUF327730 QUE393266:QUF393266 QUE458802:QUF458802 QUE524338:QUF524338 QUE589874:QUF589874 QUE655410:QUF655410 QUE720946:QUF720946 QUE786482:QUF786482 QUE852018:QUF852018 QUE917554:QUF917554 QUE983090:QUF983090 QUH49:QUI49 QUH65586:QUI65586 QUH131122:QUI131122 QUH196658:QUI196658 QUH262194:QUI262194 QUH327730:QUI327730 QUH393266:QUI393266 QUH458802:QUI458802 QUH524338:QUI524338 QUH589874:QUI589874 QUH655410:QUI655410 QUH720946:QUI720946 QUH786482:QUI786482 QUH852018:QUI852018 QUH917554:QUI917554 QUH983090:QUI983090 REA49:REB49 REA65586:REB65586 REA131122:REB131122 REA196658:REB196658 REA262194:REB262194 REA327730:REB327730 REA393266:REB393266 REA458802:REB458802 REA524338:REB524338 REA589874:REB589874 REA655410:REB655410 REA720946:REB720946 REA786482:REB786482 REA852018:REB852018 REA917554:REB917554 REA983090:REB983090 RED49:REE49 RED65586:REE65586 RED131122:REE131122 RED196658:REE196658 RED262194:REE262194 RED327730:REE327730 RED393266:REE393266 RED458802:REE458802 RED524338:REE524338 RED589874:REE589874 RED655410:REE655410 RED720946:REE720946 RED786482:REE786482 RED852018:REE852018 RED917554:REE917554 RED983090:REE983090 RNW49:RNX49 RNW65586:RNX65586 RNW131122:RNX131122 RNW196658:RNX196658 RNW262194:RNX262194 RNW327730:RNX327730 RNW393266:RNX393266 RNW458802:RNX458802 RNW524338:RNX524338 RNW589874:RNX589874 RNW655410:RNX655410 RNW720946:RNX720946 RNW786482:RNX786482 RNW852018:RNX852018 RNW917554:RNX917554 RNW983090:RNX983090 RNZ49:ROA49 RNZ65586:ROA65586 RNZ131122:ROA131122 RNZ196658:ROA196658 RNZ262194:ROA262194 RNZ327730:ROA327730 RNZ393266:ROA393266 RNZ458802:ROA458802 RNZ524338:ROA524338 RNZ589874:ROA589874 RNZ655410:ROA655410 RNZ720946:ROA720946 RNZ786482:ROA786482 RNZ852018:ROA852018 RNZ917554:ROA917554 RNZ983090:ROA983090 RXS49:RXT49 RXS65586:RXT65586 RXS131122:RXT131122 RXS196658:RXT196658 RXS262194:RXT262194 RXS327730:RXT327730 RXS393266:RXT393266 RXS458802:RXT458802 RXS524338:RXT524338 RXS589874:RXT589874 RXS655410:RXT655410 RXS720946:RXT720946 RXS786482:RXT786482 RXS852018:RXT852018 RXS917554:RXT917554 RXS983090:RXT983090 RXV49:RXW49 RXV65586:RXW65586 RXV131122:RXW131122 RXV196658:RXW196658 RXV262194:RXW262194 RXV327730:RXW327730 RXV393266:RXW393266 RXV458802:RXW458802 RXV524338:RXW524338 RXV589874:RXW589874 RXV655410:RXW655410 RXV720946:RXW720946 RXV786482:RXW786482 RXV852018:RXW852018 RXV917554:RXW917554 RXV983090:RXW983090 SHO49:SHP49 SHO65586:SHP65586 SHO131122:SHP131122 SHO196658:SHP196658 SHO262194:SHP262194 SHO327730:SHP327730 SHO393266:SHP393266 SHO458802:SHP458802 SHO524338:SHP524338 SHO589874:SHP589874 SHO655410:SHP655410 SHO720946:SHP720946 SHO786482:SHP786482 SHO852018:SHP852018 SHO917554:SHP917554 SHO983090:SHP983090 SHR49:SHS49 SHR65586:SHS65586 SHR131122:SHS131122 SHR196658:SHS196658 SHR262194:SHS262194 SHR327730:SHS327730 SHR393266:SHS393266 SHR458802:SHS458802 SHR524338:SHS524338 SHR589874:SHS589874 SHR655410:SHS655410 SHR720946:SHS720946 SHR786482:SHS786482 SHR852018:SHS852018 SHR917554:SHS917554 SHR983090:SHS983090 SRK49:SRL49 SRK65586:SRL65586 SRK131122:SRL131122 SRK196658:SRL196658 SRK262194:SRL262194 SRK327730:SRL327730 SRK393266:SRL393266 SRK458802:SRL458802 SRK524338:SRL524338 SRK589874:SRL589874 SRK655410:SRL655410 SRK720946:SRL720946 SRK786482:SRL786482 SRK852018:SRL852018 SRK917554:SRL917554 SRK983090:SRL983090 SRN49:SRO49 SRN65586:SRO65586 SRN131122:SRO131122 SRN196658:SRO196658 SRN262194:SRO262194 SRN327730:SRO327730 SRN393266:SRO393266 SRN458802:SRO458802 SRN524338:SRO524338 SRN589874:SRO589874 SRN655410:SRO655410 SRN720946:SRO720946 SRN786482:SRO786482 SRN852018:SRO852018 SRN917554:SRO917554 SRN983090:SRO983090 TBG49:TBH49 TBG65586:TBH65586 TBG131122:TBH131122 TBG196658:TBH196658 TBG262194:TBH262194 TBG327730:TBH327730 TBG393266:TBH393266 TBG458802:TBH458802 TBG524338:TBH524338 TBG589874:TBH589874 TBG655410:TBH655410 TBG720946:TBH720946 TBG786482:TBH786482 TBG852018:TBH852018 TBG917554:TBH917554 TBG983090:TBH983090 TBJ49:TBK49 TBJ65586:TBK65586 TBJ131122:TBK131122 TBJ196658:TBK196658 TBJ262194:TBK262194 TBJ327730:TBK327730 TBJ393266:TBK393266 TBJ458802:TBK458802 TBJ524338:TBK524338 TBJ589874:TBK589874 TBJ655410:TBK655410 TBJ720946:TBK720946 TBJ786482:TBK786482 TBJ852018:TBK852018 TBJ917554:TBK917554 TBJ983090:TBK983090 TLC49:TLD49 TLC65586:TLD65586 TLC131122:TLD131122 TLC196658:TLD196658 TLC262194:TLD262194 TLC327730:TLD327730 TLC393266:TLD393266 TLC458802:TLD458802 TLC524338:TLD524338 TLC589874:TLD589874 TLC655410:TLD655410 TLC720946:TLD720946 TLC786482:TLD786482 TLC852018:TLD852018 TLC917554:TLD917554 TLC983090:TLD983090 TLF49:TLG49 TLF65586:TLG65586 TLF131122:TLG131122 TLF196658:TLG196658 TLF262194:TLG262194 TLF327730:TLG327730 TLF393266:TLG393266 TLF458802:TLG458802 TLF524338:TLG524338 TLF589874:TLG589874 TLF655410:TLG655410 TLF720946:TLG720946 TLF786482:TLG786482 TLF852018:TLG852018 TLF917554:TLG917554 TLF983090:TLG983090 TUY49:TUZ49 TUY65586:TUZ65586 TUY131122:TUZ131122 TUY196658:TUZ196658 TUY262194:TUZ262194 TUY327730:TUZ327730 TUY393266:TUZ393266 TUY458802:TUZ458802 TUY524338:TUZ524338 TUY589874:TUZ589874 TUY655410:TUZ655410 TUY720946:TUZ720946 TUY786482:TUZ786482 TUY852018:TUZ852018 TUY917554:TUZ917554 TUY983090:TUZ983090 TVB49:TVC49 TVB65586:TVC65586 TVB131122:TVC131122 TVB196658:TVC196658 TVB262194:TVC262194 TVB327730:TVC327730 TVB393266:TVC393266 TVB458802:TVC458802 TVB524338:TVC524338 TVB589874:TVC589874 TVB655410:TVC655410 TVB720946:TVC720946 TVB786482:TVC786482 TVB852018:TVC852018 TVB917554:TVC917554 TVB983090:TVC983090 UEU49:UEV49 UEU65586:UEV65586 UEU131122:UEV131122 UEU196658:UEV196658 UEU262194:UEV262194 UEU327730:UEV327730 UEU393266:UEV393266 UEU458802:UEV458802 UEU524338:UEV524338 UEU589874:UEV589874 UEU655410:UEV655410 UEU720946:UEV720946 UEU786482:UEV786482 UEU852018:UEV852018 UEU917554:UEV917554 UEU983090:UEV983090 UEX49:UEY49 UEX65586:UEY65586 UEX131122:UEY131122 UEX196658:UEY196658 UEX262194:UEY262194 UEX327730:UEY327730 UEX393266:UEY393266 UEX458802:UEY458802 UEX524338:UEY524338 UEX589874:UEY589874 UEX655410:UEY655410 UEX720946:UEY720946 UEX786482:UEY786482 UEX852018:UEY852018 UEX917554:UEY917554 UEX983090:UEY983090 UOQ49:UOR49 UOQ65586:UOR65586 UOQ131122:UOR131122 UOQ196658:UOR196658 UOQ262194:UOR262194 UOQ327730:UOR327730 UOQ393266:UOR393266 UOQ458802:UOR458802 UOQ524338:UOR524338 UOQ589874:UOR589874 UOQ655410:UOR655410 UOQ720946:UOR720946 UOQ786482:UOR786482 UOQ852018:UOR852018 UOQ917554:UOR917554 UOQ983090:UOR983090 UOT49:UOU49 UOT65586:UOU65586 UOT131122:UOU131122 UOT196658:UOU196658 UOT262194:UOU262194 UOT327730:UOU327730 UOT393266:UOU393266 UOT458802:UOU458802 UOT524338:UOU524338 UOT589874:UOU589874 UOT655410:UOU655410 UOT720946:UOU720946 UOT786482:UOU786482 UOT852018:UOU852018 UOT917554:UOU917554 UOT983090:UOU983090 UYM49:UYN49 UYM65586:UYN65586 UYM131122:UYN131122 UYM196658:UYN196658 UYM262194:UYN262194 UYM327730:UYN327730 UYM393266:UYN393266 UYM458802:UYN458802 UYM524338:UYN524338 UYM589874:UYN589874 UYM655410:UYN655410 UYM720946:UYN720946 UYM786482:UYN786482 UYM852018:UYN852018 UYM917554:UYN917554 UYM983090:UYN983090 UYP49:UYQ49 UYP65586:UYQ65586 UYP131122:UYQ131122 UYP196658:UYQ196658 UYP262194:UYQ262194 UYP327730:UYQ327730 UYP393266:UYQ393266 UYP458802:UYQ458802 UYP524338:UYQ524338 UYP589874:UYQ589874 UYP655410:UYQ655410 UYP720946:UYQ720946 UYP786482:UYQ786482 UYP852018:UYQ852018 UYP917554:UYQ917554 UYP983090:UYQ983090 VII49:VIJ49 VII65586:VIJ65586 VII131122:VIJ131122 VII196658:VIJ196658 VII262194:VIJ262194 VII327730:VIJ327730 VII393266:VIJ393266 VII458802:VIJ458802 VII524338:VIJ524338 VII589874:VIJ589874 VII655410:VIJ655410 VII720946:VIJ720946 VII786482:VIJ786482 VII852018:VIJ852018 VII917554:VIJ917554 VII983090:VIJ983090 VIL49:VIM49 VIL65586:VIM65586 VIL131122:VIM131122 VIL196658:VIM196658 VIL262194:VIM262194 VIL327730:VIM327730 VIL393266:VIM393266 VIL458802:VIM458802 VIL524338:VIM524338 VIL589874:VIM589874 VIL655410:VIM655410 VIL720946:VIM720946 VIL786482:VIM786482 VIL852018:VIM852018 VIL917554:VIM917554 VIL983090:VIM983090 VSE49:VSF49 VSE65586:VSF65586 VSE131122:VSF131122 VSE196658:VSF196658 VSE262194:VSF262194 VSE327730:VSF327730 VSE393266:VSF393266 VSE458802:VSF458802 VSE524338:VSF524338 VSE589874:VSF589874 VSE655410:VSF655410 VSE720946:VSF720946 VSE786482:VSF786482 VSE852018:VSF852018 VSE917554:VSF917554 VSE983090:VSF983090 VSH49:VSI49 VSH65586:VSI65586 VSH131122:VSI131122 VSH196658:VSI196658 VSH262194:VSI262194 VSH327730:VSI327730 VSH393266:VSI393266 VSH458802:VSI458802 VSH524338:VSI524338 VSH589874:VSI589874 VSH655410:VSI655410 VSH720946:VSI720946 VSH786482:VSI786482 VSH852018:VSI852018 VSH917554:VSI917554 VSH983090:VSI983090 WCA49:WCB49 WCA65586:WCB65586 WCA131122:WCB131122 WCA196658:WCB196658 WCA262194:WCB262194 WCA327730:WCB327730 WCA393266:WCB393266 WCA458802:WCB458802 WCA524338:WCB524338 WCA589874:WCB589874 WCA655410:WCB655410 WCA720946:WCB720946 WCA786482:WCB786482 WCA852018:WCB852018 WCA917554:WCB917554 WCA983090:WCB983090 WCD49:WCE49 WCD65586:WCE65586 WCD131122:WCE131122 WCD196658:WCE196658 WCD262194:WCE262194 WCD327730:WCE327730 WCD393266:WCE393266 WCD458802:WCE458802 WCD524338:WCE524338 WCD589874:WCE589874 WCD655410:WCE655410 WCD720946:WCE720946 WCD786482:WCE786482 WCD852018:WCE852018 WCD917554:WCE917554 WCD983090:WCE983090 WLW49:WLX49 WLW65586:WLX65586 WLW131122:WLX131122 WLW196658:WLX196658 WLW262194:WLX262194 WLW327730:WLX327730 WLW393266:WLX393266 WLW458802:WLX458802 WLW524338:WLX524338 WLW589874:WLX589874 WLW655410:WLX655410 WLW720946:WLX720946 WLW786482:WLX786482 WLW852018:WLX852018 WLW917554:WLX917554 WLW983090:WLX983090 WLZ49:WMA49 WLZ65586:WMA65586 WLZ131122:WMA131122 WLZ196658:WMA196658 WLZ262194:WMA262194 WLZ327730:WMA327730 WLZ393266:WMA393266 WLZ458802:WMA458802 WLZ524338:WMA524338 WLZ589874:WMA589874 WLZ655410:WMA655410 WLZ720946:WMA720946 WLZ786482:WMA786482 WLZ852018:WMA852018 WLZ917554:WMA917554 WLZ983090:WMA983090 WVS49:WVT49 WVS65586:WVT65586 WVS131122:WVT131122 WVS196658:WVT196658 WVS262194:WVT262194 WVS327730:WVT327730 WVS393266:WVT393266 WVS458802:WVT458802 WVS524338:WVT524338 WVS589874:WVT589874 WVS655410:WVT655410 WVS720946:WVT720946 WVS786482:WVT786482 WVS852018:WVT852018 WVS917554:WVT917554 WVS983090:WVT983090 WVV49:WVW49 WVV65586:WVW65586 WVV131122:WVW131122 WVV196658:WVW196658 WVV262194:WVW262194 WVV327730:WVW327730 WVV393266:WVW393266 WVV458802:WVW458802 WVV524338:WVW524338 WVV589874:WVW589874 WVV655410:WVW655410 WVV720946:WVW720946 WVV786482:WVW786482 WVV852018:WVW852018 WVV917554:WVW917554 WVV983090:WVW983090" xr:uid="{00000000-0002-0000-0000-00000C000000}">
      <formula1>$AB$41:$AB$46</formula1>
    </dataValidation>
    <dataValidation type="list" allowBlank="1" showInputMessage="1" showErrorMessage="1" promptTitle="Hauban à réparer" prompt="Indiquer hauban à réparer (brisé ou lâche) ou manquant (ferrure présente), art.: 8.4.2. Indiquer si protège hauban manquant, art.:10.1." sqref="C40 C65577 C131113 C196649 C262185 C327721 C393257 C458793 C524329 C589865 C655401 C720937 C786473 C852009 C917545 C983081 IY40 IY65577 IY131113 IY196649 IY262185 IY327721 IY393257 IY458793 IY524329 IY589865 IY655401 IY720937 IY786473 IY852009 IY917545 IY983081 SU40 SU65577 SU131113 SU196649 SU262185 SU327721 SU393257 SU458793 SU524329 SU589865 SU655401 SU720937 SU786473 SU852009 SU917545 SU983081 ACQ40 ACQ65577 ACQ131113 ACQ196649 ACQ262185 ACQ327721 ACQ393257 ACQ458793 ACQ524329 ACQ589865 ACQ655401 ACQ720937 ACQ786473 ACQ852009 ACQ917545 ACQ983081 AMM40 AMM65577 AMM131113 AMM196649 AMM262185 AMM327721 AMM393257 AMM458793 AMM524329 AMM589865 AMM655401 AMM720937 AMM786473 AMM852009 AMM917545 AMM983081 AWI40 AWI65577 AWI131113 AWI196649 AWI262185 AWI327721 AWI393257 AWI458793 AWI524329 AWI589865 AWI655401 AWI720937 AWI786473 AWI852009 AWI917545 AWI983081 BGE40 BGE65577 BGE131113 BGE196649 BGE262185 BGE327721 BGE393257 BGE458793 BGE524329 BGE589865 BGE655401 BGE720937 BGE786473 BGE852009 BGE917545 BGE983081 BQA40 BQA65577 BQA131113 BQA196649 BQA262185 BQA327721 BQA393257 BQA458793 BQA524329 BQA589865 BQA655401 BQA720937 BQA786473 BQA852009 BQA917545 BQA983081 BZW40 BZW65577 BZW131113 BZW196649 BZW262185 BZW327721 BZW393257 BZW458793 BZW524329 BZW589865 BZW655401 BZW720937 BZW786473 BZW852009 BZW917545 BZW983081 CJS40 CJS65577 CJS131113 CJS196649 CJS262185 CJS327721 CJS393257 CJS458793 CJS524329 CJS589865 CJS655401 CJS720937 CJS786473 CJS852009 CJS917545 CJS983081 CTO40 CTO65577 CTO131113 CTO196649 CTO262185 CTO327721 CTO393257 CTO458793 CTO524329 CTO589865 CTO655401 CTO720937 CTO786473 CTO852009 CTO917545 CTO983081 DDK40 DDK65577 DDK131113 DDK196649 DDK262185 DDK327721 DDK393257 DDK458793 DDK524329 DDK589865 DDK655401 DDK720937 DDK786473 DDK852009 DDK917545 DDK983081 DNG40 DNG65577 DNG131113 DNG196649 DNG262185 DNG327721 DNG393257 DNG458793 DNG524329 DNG589865 DNG655401 DNG720937 DNG786473 DNG852009 DNG917545 DNG983081 DXC40 DXC65577 DXC131113 DXC196649 DXC262185 DXC327721 DXC393257 DXC458793 DXC524329 DXC589865 DXC655401 DXC720937 DXC786473 DXC852009 DXC917545 DXC983081 EGY40 EGY65577 EGY131113 EGY196649 EGY262185 EGY327721 EGY393257 EGY458793 EGY524329 EGY589865 EGY655401 EGY720937 EGY786473 EGY852009 EGY917545 EGY983081 EQU40 EQU65577 EQU131113 EQU196649 EQU262185 EQU327721 EQU393257 EQU458793 EQU524329 EQU589865 EQU655401 EQU720937 EQU786473 EQU852009 EQU917545 EQU983081 FAQ40 FAQ65577 FAQ131113 FAQ196649 FAQ262185 FAQ327721 FAQ393257 FAQ458793 FAQ524329 FAQ589865 FAQ655401 FAQ720937 FAQ786473 FAQ852009 FAQ917545 FAQ983081 FKM40 FKM65577 FKM131113 FKM196649 FKM262185 FKM327721 FKM393257 FKM458793 FKM524329 FKM589865 FKM655401 FKM720937 FKM786473 FKM852009 FKM917545 FKM983081 FUI40 FUI65577 FUI131113 FUI196649 FUI262185 FUI327721 FUI393257 FUI458793 FUI524329 FUI589865 FUI655401 FUI720937 FUI786473 FUI852009 FUI917545 FUI983081 GEE40 GEE65577 GEE131113 GEE196649 GEE262185 GEE327721 GEE393257 GEE458793 GEE524329 GEE589865 GEE655401 GEE720937 GEE786473 GEE852009 GEE917545 GEE983081 GOA40 GOA65577 GOA131113 GOA196649 GOA262185 GOA327721 GOA393257 GOA458793 GOA524329 GOA589865 GOA655401 GOA720937 GOA786473 GOA852009 GOA917545 GOA983081 GXW40 GXW65577 GXW131113 GXW196649 GXW262185 GXW327721 GXW393257 GXW458793 GXW524329 GXW589865 GXW655401 GXW720937 GXW786473 GXW852009 GXW917545 GXW983081 HHS40 HHS65577 HHS131113 HHS196649 HHS262185 HHS327721 HHS393257 HHS458793 HHS524329 HHS589865 HHS655401 HHS720937 HHS786473 HHS852009 HHS917545 HHS983081 HRO40 HRO65577 HRO131113 HRO196649 HRO262185 HRO327721 HRO393257 HRO458793 HRO524329 HRO589865 HRO655401 HRO720937 HRO786473 HRO852009 HRO917545 HRO983081 IBK40 IBK65577 IBK131113 IBK196649 IBK262185 IBK327721 IBK393257 IBK458793 IBK524329 IBK589865 IBK655401 IBK720937 IBK786473 IBK852009 IBK917545 IBK983081 ILG40 ILG65577 ILG131113 ILG196649 ILG262185 ILG327721 ILG393257 ILG458793 ILG524329 ILG589865 ILG655401 ILG720937 ILG786473 ILG852009 ILG917545 ILG983081 IVC40 IVC65577 IVC131113 IVC196649 IVC262185 IVC327721 IVC393257 IVC458793 IVC524329 IVC589865 IVC655401 IVC720937 IVC786473 IVC852009 IVC917545 IVC983081 JEY40 JEY65577 JEY131113 JEY196649 JEY262185 JEY327721 JEY393257 JEY458793 JEY524329 JEY589865 JEY655401 JEY720937 JEY786473 JEY852009 JEY917545 JEY983081 JOU40 JOU65577 JOU131113 JOU196649 JOU262185 JOU327721 JOU393257 JOU458793 JOU524329 JOU589865 JOU655401 JOU720937 JOU786473 JOU852009 JOU917545 JOU983081 JYQ40 JYQ65577 JYQ131113 JYQ196649 JYQ262185 JYQ327721 JYQ393257 JYQ458793 JYQ524329 JYQ589865 JYQ655401 JYQ720937 JYQ786473 JYQ852009 JYQ917545 JYQ983081 KIM40 KIM65577 KIM131113 KIM196649 KIM262185 KIM327721 KIM393257 KIM458793 KIM524329 KIM589865 KIM655401 KIM720937 KIM786473 KIM852009 KIM917545 KIM983081 KSI40 KSI65577 KSI131113 KSI196649 KSI262185 KSI327721 KSI393257 KSI458793 KSI524329 KSI589865 KSI655401 KSI720937 KSI786473 KSI852009 KSI917545 KSI983081 LCE40 LCE65577 LCE131113 LCE196649 LCE262185 LCE327721 LCE393257 LCE458793 LCE524329 LCE589865 LCE655401 LCE720937 LCE786473 LCE852009 LCE917545 LCE983081 LMA40 LMA65577 LMA131113 LMA196649 LMA262185 LMA327721 LMA393257 LMA458793 LMA524329 LMA589865 LMA655401 LMA720937 LMA786473 LMA852009 LMA917545 LMA983081 LVW40 LVW65577 LVW131113 LVW196649 LVW262185 LVW327721 LVW393257 LVW458793 LVW524329 LVW589865 LVW655401 LVW720937 LVW786473 LVW852009 LVW917545 LVW983081 MFS40 MFS65577 MFS131113 MFS196649 MFS262185 MFS327721 MFS393257 MFS458793 MFS524329 MFS589865 MFS655401 MFS720937 MFS786473 MFS852009 MFS917545 MFS983081 MPO40 MPO65577 MPO131113 MPO196649 MPO262185 MPO327721 MPO393257 MPO458793 MPO524329 MPO589865 MPO655401 MPO720937 MPO786473 MPO852009 MPO917545 MPO983081 MZK40 MZK65577 MZK131113 MZK196649 MZK262185 MZK327721 MZK393257 MZK458793 MZK524329 MZK589865 MZK655401 MZK720937 MZK786473 MZK852009 MZK917545 MZK983081 NJG40 NJG65577 NJG131113 NJG196649 NJG262185 NJG327721 NJG393257 NJG458793 NJG524329 NJG589865 NJG655401 NJG720937 NJG786473 NJG852009 NJG917545 NJG983081 NTC40 NTC65577 NTC131113 NTC196649 NTC262185 NTC327721 NTC393257 NTC458793 NTC524329 NTC589865 NTC655401 NTC720937 NTC786473 NTC852009 NTC917545 NTC983081 OCY40 OCY65577 OCY131113 OCY196649 OCY262185 OCY327721 OCY393257 OCY458793 OCY524329 OCY589865 OCY655401 OCY720937 OCY786473 OCY852009 OCY917545 OCY983081 OMU40 OMU65577 OMU131113 OMU196649 OMU262185 OMU327721 OMU393257 OMU458793 OMU524329 OMU589865 OMU655401 OMU720937 OMU786473 OMU852009 OMU917545 OMU983081 OWQ40 OWQ65577 OWQ131113 OWQ196649 OWQ262185 OWQ327721 OWQ393257 OWQ458793 OWQ524329 OWQ589865 OWQ655401 OWQ720937 OWQ786473 OWQ852009 OWQ917545 OWQ983081 PGM40 PGM65577 PGM131113 PGM196649 PGM262185 PGM327721 PGM393257 PGM458793 PGM524329 PGM589865 PGM655401 PGM720937 PGM786473 PGM852009 PGM917545 PGM983081 PQI40 PQI65577 PQI131113 PQI196649 PQI262185 PQI327721 PQI393257 PQI458793 PQI524329 PQI589865 PQI655401 PQI720937 PQI786473 PQI852009 PQI917545 PQI983081 QAE40 QAE65577 QAE131113 QAE196649 QAE262185 QAE327721 QAE393257 QAE458793 QAE524329 QAE589865 QAE655401 QAE720937 QAE786473 QAE852009 QAE917545 QAE983081 QKA40 QKA65577 QKA131113 QKA196649 QKA262185 QKA327721 QKA393257 QKA458793 QKA524329 QKA589865 QKA655401 QKA720937 QKA786473 QKA852009 QKA917545 QKA983081 QTW40 QTW65577 QTW131113 QTW196649 QTW262185 QTW327721 QTW393257 QTW458793 QTW524329 QTW589865 QTW655401 QTW720937 QTW786473 QTW852009 QTW917545 QTW983081 RDS40 RDS65577 RDS131113 RDS196649 RDS262185 RDS327721 RDS393257 RDS458793 RDS524329 RDS589865 RDS655401 RDS720937 RDS786473 RDS852009 RDS917545 RDS983081 RNO40 RNO65577 RNO131113 RNO196649 RNO262185 RNO327721 RNO393257 RNO458793 RNO524329 RNO589865 RNO655401 RNO720937 RNO786473 RNO852009 RNO917545 RNO983081 RXK40 RXK65577 RXK131113 RXK196649 RXK262185 RXK327721 RXK393257 RXK458793 RXK524329 RXK589865 RXK655401 RXK720937 RXK786473 RXK852009 RXK917545 RXK983081 SHG40 SHG65577 SHG131113 SHG196649 SHG262185 SHG327721 SHG393257 SHG458793 SHG524329 SHG589865 SHG655401 SHG720937 SHG786473 SHG852009 SHG917545 SHG983081 SRC40 SRC65577 SRC131113 SRC196649 SRC262185 SRC327721 SRC393257 SRC458793 SRC524329 SRC589865 SRC655401 SRC720937 SRC786473 SRC852009 SRC917545 SRC983081 TAY40 TAY65577 TAY131113 TAY196649 TAY262185 TAY327721 TAY393257 TAY458793 TAY524329 TAY589865 TAY655401 TAY720937 TAY786473 TAY852009 TAY917545 TAY983081 TKU40 TKU65577 TKU131113 TKU196649 TKU262185 TKU327721 TKU393257 TKU458793 TKU524329 TKU589865 TKU655401 TKU720937 TKU786473 TKU852009 TKU917545 TKU983081 TUQ40 TUQ65577 TUQ131113 TUQ196649 TUQ262185 TUQ327721 TUQ393257 TUQ458793 TUQ524329 TUQ589865 TUQ655401 TUQ720937 TUQ786473 TUQ852009 TUQ917545 TUQ983081 UEM40 UEM65577 UEM131113 UEM196649 UEM262185 UEM327721 UEM393257 UEM458793 UEM524329 UEM589865 UEM655401 UEM720937 UEM786473 UEM852009 UEM917545 UEM983081 UOI40 UOI65577 UOI131113 UOI196649 UOI262185 UOI327721 UOI393257 UOI458793 UOI524329 UOI589865 UOI655401 UOI720937 UOI786473 UOI852009 UOI917545 UOI983081 UYE40 UYE65577 UYE131113 UYE196649 UYE262185 UYE327721 UYE393257 UYE458793 UYE524329 UYE589865 UYE655401 UYE720937 UYE786473 UYE852009 UYE917545 UYE983081 VIA40 VIA65577 VIA131113 VIA196649 VIA262185 VIA327721 VIA393257 VIA458793 VIA524329 VIA589865 VIA655401 VIA720937 VIA786473 VIA852009 VIA917545 VIA983081 VRW40 VRW65577 VRW131113 VRW196649 VRW262185 VRW327721 VRW393257 VRW458793 VRW524329 VRW589865 VRW655401 VRW720937 VRW786473 VRW852009 VRW917545 VRW983081 WBS40 WBS65577 WBS131113 WBS196649 WBS262185 WBS327721 WBS393257 WBS458793 WBS524329 WBS589865 WBS655401 WBS720937 WBS786473 WBS852009 WBS917545 WBS983081 WLO40 WLO65577 WLO131113 WLO196649 WLO262185 WLO327721 WLO393257 WLO458793 WLO524329 WLO589865 WLO655401 WLO720937 WLO786473 WLO852009 WLO917545 WLO983081 WVK40 WVK65577 WVK131113 WVK196649 WVK262185 WVK327721 WVK393257 WVK458793 WVK524329 WVK589865 WVK655401 WVK720937 WVK786473 WVK852009 WVK917545 WVK983081" xr:uid="{00000000-0002-0000-0000-00000D000000}">
      <formula1>$AB$39:$AB$40</formula1>
    </dataValidation>
    <dataValidation type="list" allowBlank="1" showInputMessage="1" showErrorMessage="1" promptTitle="Toron à déplacer" prompt="Indiquer si les torons doivent être déplacés. Indiquer la distance requise de déplacement dans la section &quot;Remarque&quot;. Montée max = 75 mm. Descente = respect des dégagements." sqref="C43 C65580 C131116 C196652 C262188 C327724 C393260 C458796 C524332 C589868 C655404 C720940 C786476 C852012 C917548 C983084 IY43 IY65580 IY131116 IY196652 IY262188 IY327724 IY393260 IY458796 IY524332 IY589868 IY655404 IY720940 IY786476 IY852012 IY917548 IY983084 SU43 SU65580 SU131116 SU196652 SU262188 SU327724 SU393260 SU458796 SU524332 SU589868 SU655404 SU720940 SU786476 SU852012 SU917548 SU983084 ACQ43 ACQ65580 ACQ131116 ACQ196652 ACQ262188 ACQ327724 ACQ393260 ACQ458796 ACQ524332 ACQ589868 ACQ655404 ACQ720940 ACQ786476 ACQ852012 ACQ917548 ACQ983084 AMM43 AMM65580 AMM131116 AMM196652 AMM262188 AMM327724 AMM393260 AMM458796 AMM524332 AMM589868 AMM655404 AMM720940 AMM786476 AMM852012 AMM917548 AMM983084 AWI43 AWI65580 AWI131116 AWI196652 AWI262188 AWI327724 AWI393260 AWI458796 AWI524332 AWI589868 AWI655404 AWI720940 AWI786476 AWI852012 AWI917548 AWI983084 BGE43 BGE65580 BGE131116 BGE196652 BGE262188 BGE327724 BGE393260 BGE458796 BGE524332 BGE589868 BGE655404 BGE720940 BGE786476 BGE852012 BGE917548 BGE983084 BQA43 BQA65580 BQA131116 BQA196652 BQA262188 BQA327724 BQA393260 BQA458796 BQA524332 BQA589868 BQA655404 BQA720940 BQA786476 BQA852012 BQA917548 BQA983084 BZW43 BZW65580 BZW131116 BZW196652 BZW262188 BZW327724 BZW393260 BZW458796 BZW524332 BZW589868 BZW655404 BZW720940 BZW786476 BZW852012 BZW917548 BZW983084 CJS43 CJS65580 CJS131116 CJS196652 CJS262188 CJS327724 CJS393260 CJS458796 CJS524332 CJS589868 CJS655404 CJS720940 CJS786476 CJS852012 CJS917548 CJS983084 CTO43 CTO65580 CTO131116 CTO196652 CTO262188 CTO327724 CTO393260 CTO458796 CTO524332 CTO589868 CTO655404 CTO720940 CTO786476 CTO852012 CTO917548 CTO983084 DDK43 DDK65580 DDK131116 DDK196652 DDK262188 DDK327724 DDK393260 DDK458796 DDK524332 DDK589868 DDK655404 DDK720940 DDK786476 DDK852012 DDK917548 DDK983084 DNG43 DNG65580 DNG131116 DNG196652 DNG262188 DNG327724 DNG393260 DNG458796 DNG524332 DNG589868 DNG655404 DNG720940 DNG786476 DNG852012 DNG917548 DNG983084 DXC43 DXC65580 DXC131116 DXC196652 DXC262188 DXC327724 DXC393260 DXC458796 DXC524332 DXC589868 DXC655404 DXC720940 DXC786476 DXC852012 DXC917548 DXC983084 EGY43 EGY65580 EGY131116 EGY196652 EGY262188 EGY327724 EGY393260 EGY458796 EGY524332 EGY589868 EGY655404 EGY720940 EGY786476 EGY852012 EGY917548 EGY983084 EQU43 EQU65580 EQU131116 EQU196652 EQU262188 EQU327724 EQU393260 EQU458796 EQU524332 EQU589868 EQU655404 EQU720940 EQU786476 EQU852012 EQU917548 EQU983084 FAQ43 FAQ65580 FAQ131116 FAQ196652 FAQ262188 FAQ327724 FAQ393260 FAQ458796 FAQ524332 FAQ589868 FAQ655404 FAQ720940 FAQ786476 FAQ852012 FAQ917548 FAQ983084 FKM43 FKM65580 FKM131116 FKM196652 FKM262188 FKM327724 FKM393260 FKM458796 FKM524332 FKM589868 FKM655404 FKM720940 FKM786476 FKM852012 FKM917548 FKM983084 FUI43 FUI65580 FUI131116 FUI196652 FUI262188 FUI327724 FUI393260 FUI458796 FUI524332 FUI589868 FUI655404 FUI720940 FUI786476 FUI852012 FUI917548 FUI983084 GEE43 GEE65580 GEE131116 GEE196652 GEE262188 GEE327724 GEE393260 GEE458796 GEE524332 GEE589868 GEE655404 GEE720940 GEE786476 GEE852012 GEE917548 GEE983084 GOA43 GOA65580 GOA131116 GOA196652 GOA262188 GOA327724 GOA393260 GOA458796 GOA524332 GOA589868 GOA655404 GOA720940 GOA786476 GOA852012 GOA917548 GOA983084 GXW43 GXW65580 GXW131116 GXW196652 GXW262188 GXW327724 GXW393260 GXW458796 GXW524332 GXW589868 GXW655404 GXW720940 GXW786476 GXW852012 GXW917548 GXW983084 HHS43 HHS65580 HHS131116 HHS196652 HHS262188 HHS327724 HHS393260 HHS458796 HHS524332 HHS589868 HHS655404 HHS720940 HHS786476 HHS852012 HHS917548 HHS983084 HRO43 HRO65580 HRO131116 HRO196652 HRO262188 HRO327724 HRO393260 HRO458796 HRO524332 HRO589868 HRO655404 HRO720940 HRO786476 HRO852012 HRO917548 HRO983084 IBK43 IBK65580 IBK131116 IBK196652 IBK262188 IBK327724 IBK393260 IBK458796 IBK524332 IBK589868 IBK655404 IBK720940 IBK786476 IBK852012 IBK917548 IBK983084 ILG43 ILG65580 ILG131116 ILG196652 ILG262188 ILG327724 ILG393260 ILG458796 ILG524332 ILG589868 ILG655404 ILG720940 ILG786476 ILG852012 ILG917548 ILG983084 IVC43 IVC65580 IVC131116 IVC196652 IVC262188 IVC327724 IVC393260 IVC458796 IVC524332 IVC589868 IVC655404 IVC720940 IVC786476 IVC852012 IVC917548 IVC983084 JEY43 JEY65580 JEY131116 JEY196652 JEY262188 JEY327724 JEY393260 JEY458796 JEY524332 JEY589868 JEY655404 JEY720940 JEY786476 JEY852012 JEY917548 JEY983084 JOU43 JOU65580 JOU131116 JOU196652 JOU262188 JOU327724 JOU393260 JOU458796 JOU524332 JOU589868 JOU655404 JOU720940 JOU786476 JOU852012 JOU917548 JOU983084 JYQ43 JYQ65580 JYQ131116 JYQ196652 JYQ262188 JYQ327724 JYQ393260 JYQ458796 JYQ524332 JYQ589868 JYQ655404 JYQ720940 JYQ786476 JYQ852012 JYQ917548 JYQ983084 KIM43 KIM65580 KIM131116 KIM196652 KIM262188 KIM327724 KIM393260 KIM458796 KIM524332 KIM589868 KIM655404 KIM720940 KIM786476 KIM852012 KIM917548 KIM983084 KSI43 KSI65580 KSI131116 KSI196652 KSI262188 KSI327724 KSI393260 KSI458796 KSI524332 KSI589868 KSI655404 KSI720940 KSI786476 KSI852012 KSI917548 KSI983084 LCE43 LCE65580 LCE131116 LCE196652 LCE262188 LCE327724 LCE393260 LCE458796 LCE524332 LCE589868 LCE655404 LCE720940 LCE786476 LCE852012 LCE917548 LCE983084 LMA43 LMA65580 LMA131116 LMA196652 LMA262188 LMA327724 LMA393260 LMA458796 LMA524332 LMA589868 LMA655404 LMA720940 LMA786476 LMA852012 LMA917548 LMA983084 LVW43 LVW65580 LVW131116 LVW196652 LVW262188 LVW327724 LVW393260 LVW458796 LVW524332 LVW589868 LVW655404 LVW720940 LVW786476 LVW852012 LVW917548 LVW983084 MFS43 MFS65580 MFS131116 MFS196652 MFS262188 MFS327724 MFS393260 MFS458796 MFS524332 MFS589868 MFS655404 MFS720940 MFS786476 MFS852012 MFS917548 MFS983084 MPO43 MPO65580 MPO131116 MPO196652 MPO262188 MPO327724 MPO393260 MPO458796 MPO524332 MPO589868 MPO655404 MPO720940 MPO786476 MPO852012 MPO917548 MPO983084 MZK43 MZK65580 MZK131116 MZK196652 MZK262188 MZK327724 MZK393260 MZK458796 MZK524332 MZK589868 MZK655404 MZK720940 MZK786476 MZK852012 MZK917548 MZK983084 NJG43 NJG65580 NJG131116 NJG196652 NJG262188 NJG327724 NJG393260 NJG458796 NJG524332 NJG589868 NJG655404 NJG720940 NJG786476 NJG852012 NJG917548 NJG983084 NTC43 NTC65580 NTC131116 NTC196652 NTC262188 NTC327724 NTC393260 NTC458796 NTC524332 NTC589868 NTC655404 NTC720940 NTC786476 NTC852012 NTC917548 NTC983084 OCY43 OCY65580 OCY131116 OCY196652 OCY262188 OCY327724 OCY393260 OCY458796 OCY524332 OCY589868 OCY655404 OCY720940 OCY786476 OCY852012 OCY917548 OCY983084 OMU43 OMU65580 OMU131116 OMU196652 OMU262188 OMU327724 OMU393260 OMU458796 OMU524332 OMU589868 OMU655404 OMU720940 OMU786476 OMU852012 OMU917548 OMU983084 OWQ43 OWQ65580 OWQ131116 OWQ196652 OWQ262188 OWQ327724 OWQ393260 OWQ458796 OWQ524332 OWQ589868 OWQ655404 OWQ720940 OWQ786476 OWQ852012 OWQ917548 OWQ983084 PGM43 PGM65580 PGM131116 PGM196652 PGM262188 PGM327724 PGM393260 PGM458796 PGM524332 PGM589868 PGM655404 PGM720940 PGM786476 PGM852012 PGM917548 PGM983084 PQI43 PQI65580 PQI131116 PQI196652 PQI262188 PQI327724 PQI393260 PQI458796 PQI524332 PQI589868 PQI655404 PQI720940 PQI786476 PQI852012 PQI917548 PQI983084 QAE43 QAE65580 QAE131116 QAE196652 QAE262188 QAE327724 QAE393260 QAE458796 QAE524332 QAE589868 QAE655404 QAE720940 QAE786476 QAE852012 QAE917548 QAE983084 QKA43 QKA65580 QKA131116 QKA196652 QKA262188 QKA327724 QKA393260 QKA458796 QKA524332 QKA589868 QKA655404 QKA720940 QKA786476 QKA852012 QKA917548 QKA983084 QTW43 QTW65580 QTW131116 QTW196652 QTW262188 QTW327724 QTW393260 QTW458796 QTW524332 QTW589868 QTW655404 QTW720940 QTW786476 QTW852012 QTW917548 QTW983084 RDS43 RDS65580 RDS131116 RDS196652 RDS262188 RDS327724 RDS393260 RDS458796 RDS524332 RDS589868 RDS655404 RDS720940 RDS786476 RDS852012 RDS917548 RDS983084 RNO43 RNO65580 RNO131116 RNO196652 RNO262188 RNO327724 RNO393260 RNO458796 RNO524332 RNO589868 RNO655404 RNO720940 RNO786476 RNO852012 RNO917548 RNO983084 RXK43 RXK65580 RXK131116 RXK196652 RXK262188 RXK327724 RXK393260 RXK458796 RXK524332 RXK589868 RXK655404 RXK720940 RXK786476 RXK852012 RXK917548 RXK983084 SHG43 SHG65580 SHG131116 SHG196652 SHG262188 SHG327724 SHG393260 SHG458796 SHG524332 SHG589868 SHG655404 SHG720940 SHG786476 SHG852012 SHG917548 SHG983084 SRC43 SRC65580 SRC131116 SRC196652 SRC262188 SRC327724 SRC393260 SRC458796 SRC524332 SRC589868 SRC655404 SRC720940 SRC786476 SRC852012 SRC917548 SRC983084 TAY43 TAY65580 TAY131116 TAY196652 TAY262188 TAY327724 TAY393260 TAY458796 TAY524332 TAY589868 TAY655404 TAY720940 TAY786476 TAY852012 TAY917548 TAY983084 TKU43 TKU65580 TKU131116 TKU196652 TKU262188 TKU327724 TKU393260 TKU458796 TKU524332 TKU589868 TKU655404 TKU720940 TKU786476 TKU852012 TKU917548 TKU983084 TUQ43 TUQ65580 TUQ131116 TUQ196652 TUQ262188 TUQ327724 TUQ393260 TUQ458796 TUQ524332 TUQ589868 TUQ655404 TUQ720940 TUQ786476 TUQ852012 TUQ917548 TUQ983084 UEM43 UEM65580 UEM131116 UEM196652 UEM262188 UEM327724 UEM393260 UEM458796 UEM524332 UEM589868 UEM655404 UEM720940 UEM786476 UEM852012 UEM917548 UEM983084 UOI43 UOI65580 UOI131116 UOI196652 UOI262188 UOI327724 UOI393260 UOI458796 UOI524332 UOI589868 UOI655404 UOI720940 UOI786476 UOI852012 UOI917548 UOI983084 UYE43 UYE65580 UYE131116 UYE196652 UYE262188 UYE327724 UYE393260 UYE458796 UYE524332 UYE589868 UYE655404 UYE720940 UYE786476 UYE852012 UYE917548 UYE983084 VIA43 VIA65580 VIA131116 VIA196652 VIA262188 VIA327724 VIA393260 VIA458796 VIA524332 VIA589868 VIA655404 VIA720940 VIA786476 VIA852012 VIA917548 VIA983084 VRW43 VRW65580 VRW131116 VRW196652 VRW262188 VRW327724 VRW393260 VRW458796 VRW524332 VRW589868 VRW655404 VRW720940 VRW786476 VRW852012 VRW917548 VRW983084 WBS43 WBS65580 WBS131116 WBS196652 WBS262188 WBS327724 WBS393260 WBS458796 WBS524332 WBS589868 WBS655404 WBS720940 WBS786476 WBS852012 WBS917548 WBS983084 WLO43 WLO65580 WLO131116 WLO196652 WLO262188 WLO327724 WLO393260 WLO458796 WLO524332 WLO589868 WLO655404 WLO720940 WLO786476 WLO852012 WLO917548 WLO983084 WVK43 WVK65580 WVK131116 WVK196652 WVK262188 WVK327724 WVK393260 WVK458796 WVK524332 WVK589868 WVK655404 WVK720940 WVK786476 WVK852012 WVK917548 WVK983084" xr:uid="{00000000-0002-0000-0000-00000E000000}">
      <formula1>$AB$39:$AB$40</formula1>
    </dataValidation>
    <dataValidation type="list" allowBlank="1" showInputMessage="1" showErrorMessage="1" promptTitle="BT à remonter (mm)" prompt="Si requis, indiquer si la BT doit être remontée (max = 450 mm). Si + de 2 BT à remontée = Ingénierie. Indiquer la valeur dans la section &quot;Remarques&quot;. En présence d'un transfo, cette valeur doit être égale ou inférieure à cellule O15 moins 100 mm." sqref="C42 C65579 C131115 C196651 C262187 C327723 C393259 C458795 C524331 C589867 C655403 C720939 C786475 C852011 C917547 C983083 IY42 IY65579 IY131115 IY196651 IY262187 IY327723 IY393259 IY458795 IY524331 IY589867 IY655403 IY720939 IY786475 IY852011 IY917547 IY983083 SU42 SU65579 SU131115 SU196651 SU262187 SU327723 SU393259 SU458795 SU524331 SU589867 SU655403 SU720939 SU786475 SU852011 SU917547 SU983083 ACQ42 ACQ65579 ACQ131115 ACQ196651 ACQ262187 ACQ327723 ACQ393259 ACQ458795 ACQ524331 ACQ589867 ACQ655403 ACQ720939 ACQ786475 ACQ852011 ACQ917547 ACQ983083 AMM42 AMM65579 AMM131115 AMM196651 AMM262187 AMM327723 AMM393259 AMM458795 AMM524331 AMM589867 AMM655403 AMM720939 AMM786475 AMM852011 AMM917547 AMM983083 AWI42 AWI65579 AWI131115 AWI196651 AWI262187 AWI327723 AWI393259 AWI458795 AWI524331 AWI589867 AWI655403 AWI720939 AWI786475 AWI852011 AWI917547 AWI983083 BGE42 BGE65579 BGE131115 BGE196651 BGE262187 BGE327723 BGE393259 BGE458795 BGE524331 BGE589867 BGE655403 BGE720939 BGE786475 BGE852011 BGE917547 BGE983083 BQA42 BQA65579 BQA131115 BQA196651 BQA262187 BQA327723 BQA393259 BQA458795 BQA524331 BQA589867 BQA655403 BQA720939 BQA786475 BQA852011 BQA917547 BQA983083 BZW42 BZW65579 BZW131115 BZW196651 BZW262187 BZW327723 BZW393259 BZW458795 BZW524331 BZW589867 BZW655403 BZW720939 BZW786475 BZW852011 BZW917547 BZW983083 CJS42 CJS65579 CJS131115 CJS196651 CJS262187 CJS327723 CJS393259 CJS458795 CJS524331 CJS589867 CJS655403 CJS720939 CJS786475 CJS852011 CJS917547 CJS983083 CTO42 CTO65579 CTO131115 CTO196651 CTO262187 CTO327723 CTO393259 CTO458795 CTO524331 CTO589867 CTO655403 CTO720939 CTO786475 CTO852011 CTO917547 CTO983083 DDK42 DDK65579 DDK131115 DDK196651 DDK262187 DDK327723 DDK393259 DDK458795 DDK524331 DDK589867 DDK655403 DDK720939 DDK786475 DDK852011 DDK917547 DDK983083 DNG42 DNG65579 DNG131115 DNG196651 DNG262187 DNG327723 DNG393259 DNG458795 DNG524331 DNG589867 DNG655403 DNG720939 DNG786475 DNG852011 DNG917547 DNG983083 DXC42 DXC65579 DXC131115 DXC196651 DXC262187 DXC327723 DXC393259 DXC458795 DXC524331 DXC589867 DXC655403 DXC720939 DXC786475 DXC852011 DXC917547 DXC983083 EGY42 EGY65579 EGY131115 EGY196651 EGY262187 EGY327723 EGY393259 EGY458795 EGY524331 EGY589867 EGY655403 EGY720939 EGY786475 EGY852011 EGY917547 EGY983083 EQU42 EQU65579 EQU131115 EQU196651 EQU262187 EQU327723 EQU393259 EQU458795 EQU524331 EQU589867 EQU655403 EQU720939 EQU786475 EQU852011 EQU917547 EQU983083 FAQ42 FAQ65579 FAQ131115 FAQ196651 FAQ262187 FAQ327723 FAQ393259 FAQ458795 FAQ524331 FAQ589867 FAQ655403 FAQ720939 FAQ786475 FAQ852011 FAQ917547 FAQ983083 FKM42 FKM65579 FKM131115 FKM196651 FKM262187 FKM327723 FKM393259 FKM458795 FKM524331 FKM589867 FKM655403 FKM720939 FKM786475 FKM852011 FKM917547 FKM983083 FUI42 FUI65579 FUI131115 FUI196651 FUI262187 FUI327723 FUI393259 FUI458795 FUI524331 FUI589867 FUI655403 FUI720939 FUI786475 FUI852011 FUI917547 FUI983083 GEE42 GEE65579 GEE131115 GEE196651 GEE262187 GEE327723 GEE393259 GEE458795 GEE524331 GEE589867 GEE655403 GEE720939 GEE786475 GEE852011 GEE917547 GEE983083 GOA42 GOA65579 GOA131115 GOA196651 GOA262187 GOA327723 GOA393259 GOA458795 GOA524331 GOA589867 GOA655403 GOA720939 GOA786475 GOA852011 GOA917547 GOA983083 GXW42 GXW65579 GXW131115 GXW196651 GXW262187 GXW327723 GXW393259 GXW458795 GXW524331 GXW589867 GXW655403 GXW720939 GXW786475 GXW852011 GXW917547 GXW983083 HHS42 HHS65579 HHS131115 HHS196651 HHS262187 HHS327723 HHS393259 HHS458795 HHS524331 HHS589867 HHS655403 HHS720939 HHS786475 HHS852011 HHS917547 HHS983083 HRO42 HRO65579 HRO131115 HRO196651 HRO262187 HRO327723 HRO393259 HRO458795 HRO524331 HRO589867 HRO655403 HRO720939 HRO786475 HRO852011 HRO917547 HRO983083 IBK42 IBK65579 IBK131115 IBK196651 IBK262187 IBK327723 IBK393259 IBK458795 IBK524331 IBK589867 IBK655403 IBK720939 IBK786475 IBK852011 IBK917547 IBK983083 ILG42 ILG65579 ILG131115 ILG196651 ILG262187 ILG327723 ILG393259 ILG458795 ILG524331 ILG589867 ILG655403 ILG720939 ILG786475 ILG852011 ILG917547 ILG983083 IVC42 IVC65579 IVC131115 IVC196651 IVC262187 IVC327723 IVC393259 IVC458795 IVC524331 IVC589867 IVC655403 IVC720939 IVC786475 IVC852011 IVC917547 IVC983083 JEY42 JEY65579 JEY131115 JEY196651 JEY262187 JEY327723 JEY393259 JEY458795 JEY524331 JEY589867 JEY655403 JEY720939 JEY786475 JEY852011 JEY917547 JEY983083 JOU42 JOU65579 JOU131115 JOU196651 JOU262187 JOU327723 JOU393259 JOU458795 JOU524331 JOU589867 JOU655403 JOU720939 JOU786475 JOU852011 JOU917547 JOU983083 JYQ42 JYQ65579 JYQ131115 JYQ196651 JYQ262187 JYQ327723 JYQ393259 JYQ458795 JYQ524331 JYQ589867 JYQ655403 JYQ720939 JYQ786475 JYQ852011 JYQ917547 JYQ983083 KIM42 KIM65579 KIM131115 KIM196651 KIM262187 KIM327723 KIM393259 KIM458795 KIM524331 KIM589867 KIM655403 KIM720939 KIM786475 KIM852011 KIM917547 KIM983083 KSI42 KSI65579 KSI131115 KSI196651 KSI262187 KSI327723 KSI393259 KSI458795 KSI524331 KSI589867 KSI655403 KSI720939 KSI786475 KSI852011 KSI917547 KSI983083 LCE42 LCE65579 LCE131115 LCE196651 LCE262187 LCE327723 LCE393259 LCE458795 LCE524331 LCE589867 LCE655403 LCE720939 LCE786475 LCE852011 LCE917547 LCE983083 LMA42 LMA65579 LMA131115 LMA196651 LMA262187 LMA327723 LMA393259 LMA458795 LMA524331 LMA589867 LMA655403 LMA720939 LMA786475 LMA852011 LMA917547 LMA983083 LVW42 LVW65579 LVW131115 LVW196651 LVW262187 LVW327723 LVW393259 LVW458795 LVW524331 LVW589867 LVW655403 LVW720939 LVW786475 LVW852011 LVW917547 LVW983083 MFS42 MFS65579 MFS131115 MFS196651 MFS262187 MFS327723 MFS393259 MFS458795 MFS524331 MFS589867 MFS655403 MFS720939 MFS786475 MFS852011 MFS917547 MFS983083 MPO42 MPO65579 MPO131115 MPO196651 MPO262187 MPO327723 MPO393259 MPO458795 MPO524331 MPO589867 MPO655403 MPO720939 MPO786475 MPO852011 MPO917547 MPO983083 MZK42 MZK65579 MZK131115 MZK196651 MZK262187 MZK327723 MZK393259 MZK458795 MZK524331 MZK589867 MZK655403 MZK720939 MZK786475 MZK852011 MZK917547 MZK983083 NJG42 NJG65579 NJG131115 NJG196651 NJG262187 NJG327723 NJG393259 NJG458795 NJG524331 NJG589867 NJG655403 NJG720939 NJG786475 NJG852011 NJG917547 NJG983083 NTC42 NTC65579 NTC131115 NTC196651 NTC262187 NTC327723 NTC393259 NTC458795 NTC524331 NTC589867 NTC655403 NTC720939 NTC786475 NTC852011 NTC917547 NTC983083 OCY42 OCY65579 OCY131115 OCY196651 OCY262187 OCY327723 OCY393259 OCY458795 OCY524331 OCY589867 OCY655403 OCY720939 OCY786475 OCY852011 OCY917547 OCY983083 OMU42 OMU65579 OMU131115 OMU196651 OMU262187 OMU327723 OMU393259 OMU458795 OMU524331 OMU589867 OMU655403 OMU720939 OMU786475 OMU852011 OMU917547 OMU983083 OWQ42 OWQ65579 OWQ131115 OWQ196651 OWQ262187 OWQ327723 OWQ393259 OWQ458795 OWQ524331 OWQ589867 OWQ655403 OWQ720939 OWQ786475 OWQ852011 OWQ917547 OWQ983083 PGM42 PGM65579 PGM131115 PGM196651 PGM262187 PGM327723 PGM393259 PGM458795 PGM524331 PGM589867 PGM655403 PGM720939 PGM786475 PGM852011 PGM917547 PGM983083 PQI42 PQI65579 PQI131115 PQI196651 PQI262187 PQI327723 PQI393259 PQI458795 PQI524331 PQI589867 PQI655403 PQI720939 PQI786475 PQI852011 PQI917547 PQI983083 QAE42 QAE65579 QAE131115 QAE196651 QAE262187 QAE327723 QAE393259 QAE458795 QAE524331 QAE589867 QAE655403 QAE720939 QAE786475 QAE852011 QAE917547 QAE983083 QKA42 QKA65579 QKA131115 QKA196651 QKA262187 QKA327723 QKA393259 QKA458795 QKA524331 QKA589867 QKA655403 QKA720939 QKA786475 QKA852011 QKA917547 QKA983083 QTW42 QTW65579 QTW131115 QTW196651 QTW262187 QTW327723 QTW393259 QTW458795 QTW524331 QTW589867 QTW655403 QTW720939 QTW786475 QTW852011 QTW917547 QTW983083 RDS42 RDS65579 RDS131115 RDS196651 RDS262187 RDS327723 RDS393259 RDS458795 RDS524331 RDS589867 RDS655403 RDS720939 RDS786475 RDS852011 RDS917547 RDS983083 RNO42 RNO65579 RNO131115 RNO196651 RNO262187 RNO327723 RNO393259 RNO458795 RNO524331 RNO589867 RNO655403 RNO720939 RNO786475 RNO852011 RNO917547 RNO983083 RXK42 RXK65579 RXK131115 RXK196651 RXK262187 RXK327723 RXK393259 RXK458795 RXK524331 RXK589867 RXK655403 RXK720939 RXK786475 RXK852011 RXK917547 RXK983083 SHG42 SHG65579 SHG131115 SHG196651 SHG262187 SHG327723 SHG393259 SHG458795 SHG524331 SHG589867 SHG655403 SHG720939 SHG786475 SHG852011 SHG917547 SHG983083 SRC42 SRC65579 SRC131115 SRC196651 SRC262187 SRC327723 SRC393259 SRC458795 SRC524331 SRC589867 SRC655403 SRC720939 SRC786475 SRC852011 SRC917547 SRC983083 TAY42 TAY65579 TAY131115 TAY196651 TAY262187 TAY327723 TAY393259 TAY458795 TAY524331 TAY589867 TAY655403 TAY720939 TAY786475 TAY852011 TAY917547 TAY983083 TKU42 TKU65579 TKU131115 TKU196651 TKU262187 TKU327723 TKU393259 TKU458795 TKU524331 TKU589867 TKU655403 TKU720939 TKU786475 TKU852011 TKU917547 TKU983083 TUQ42 TUQ65579 TUQ131115 TUQ196651 TUQ262187 TUQ327723 TUQ393259 TUQ458795 TUQ524331 TUQ589867 TUQ655403 TUQ720939 TUQ786475 TUQ852011 TUQ917547 TUQ983083 UEM42 UEM65579 UEM131115 UEM196651 UEM262187 UEM327723 UEM393259 UEM458795 UEM524331 UEM589867 UEM655403 UEM720939 UEM786475 UEM852011 UEM917547 UEM983083 UOI42 UOI65579 UOI131115 UOI196651 UOI262187 UOI327723 UOI393259 UOI458795 UOI524331 UOI589867 UOI655403 UOI720939 UOI786475 UOI852011 UOI917547 UOI983083 UYE42 UYE65579 UYE131115 UYE196651 UYE262187 UYE327723 UYE393259 UYE458795 UYE524331 UYE589867 UYE655403 UYE720939 UYE786475 UYE852011 UYE917547 UYE983083 VIA42 VIA65579 VIA131115 VIA196651 VIA262187 VIA327723 VIA393259 VIA458795 VIA524331 VIA589867 VIA655403 VIA720939 VIA786475 VIA852011 VIA917547 VIA983083 VRW42 VRW65579 VRW131115 VRW196651 VRW262187 VRW327723 VRW393259 VRW458795 VRW524331 VRW589867 VRW655403 VRW720939 VRW786475 VRW852011 VRW917547 VRW983083 WBS42 WBS65579 WBS131115 WBS196651 WBS262187 WBS327723 WBS393259 WBS458795 WBS524331 WBS589867 WBS655403 WBS720939 WBS786475 WBS852011 WBS917547 WBS983083 WLO42 WLO65579 WLO131115 WLO196651 WLO262187 WLO327723 WLO393259 WLO458795 WLO524331 WLO589867 WLO655403 WLO720939 WLO786475 WLO852011 WLO917547 WLO983083 WVK42 WVK65579 WVK131115 WVK196651 WVK262187 WVK327723 WVK393259 WVK458795 WVK524331 WVK589867 WVK655403 WVK720939 WVK786475 WVK852011 WVK917547 WVK983083" xr:uid="{00000000-0002-0000-0000-00000F000000}">
      <formula1>$AB$39:$AB$40</formula1>
    </dataValidation>
    <dataValidation allowBlank="1" showInputMessage="1" showErrorMessage="1" promptTitle="Coordonnée GPS (facultative)" prompt="Indiquer la coordonnée GPS du poteau. Cette donnée est facultative." sqref="K52:M52 K65589:M65589 K131125:M131125 K196661:M196661 K262197:M262197 K327733:M327733 K393269:M393269 K458805:M458805 K524341:M524341 K589877:M589877 K655413:M655413 K720949:M720949 K786485:M786485 K852021:M852021 K917557:M917557 K983093:M983093 JG52:JI52 JG65589:JI65589 JG131125:JI131125 JG196661:JI196661 JG262197:JI262197 JG327733:JI327733 JG393269:JI393269 JG458805:JI458805 JG524341:JI524341 JG589877:JI589877 JG655413:JI655413 JG720949:JI720949 JG786485:JI786485 JG852021:JI852021 JG917557:JI917557 JG983093:JI983093 TC52:TE52 TC65589:TE65589 TC131125:TE131125 TC196661:TE196661 TC262197:TE262197 TC327733:TE327733 TC393269:TE393269 TC458805:TE458805 TC524341:TE524341 TC589877:TE589877 TC655413:TE655413 TC720949:TE720949 TC786485:TE786485 TC852021:TE852021 TC917557:TE917557 TC983093:TE983093 ACY52:ADA52 ACY65589:ADA65589 ACY131125:ADA131125 ACY196661:ADA196661 ACY262197:ADA262197 ACY327733:ADA327733 ACY393269:ADA393269 ACY458805:ADA458805 ACY524341:ADA524341 ACY589877:ADA589877 ACY655413:ADA655413 ACY720949:ADA720949 ACY786485:ADA786485 ACY852021:ADA852021 ACY917557:ADA917557 ACY983093:ADA983093 AMU52:AMW52 AMU65589:AMW65589 AMU131125:AMW131125 AMU196661:AMW196661 AMU262197:AMW262197 AMU327733:AMW327733 AMU393269:AMW393269 AMU458805:AMW458805 AMU524341:AMW524341 AMU589877:AMW589877 AMU655413:AMW655413 AMU720949:AMW720949 AMU786485:AMW786485 AMU852021:AMW852021 AMU917557:AMW917557 AMU983093:AMW983093 AWQ52:AWS52 AWQ65589:AWS65589 AWQ131125:AWS131125 AWQ196661:AWS196661 AWQ262197:AWS262197 AWQ327733:AWS327733 AWQ393269:AWS393269 AWQ458805:AWS458805 AWQ524341:AWS524341 AWQ589877:AWS589877 AWQ655413:AWS655413 AWQ720949:AWS720949 AWQ786485:AWS786485 AWQ852021:AWS852021 AWQ917557:AWS917557 AWQ983093:AWS983093 BGM52:BGO52 BGM65589:BGO65589 BGM131125:BGO131125 BGM196661:BGO196661 BGM262197:BGO262197 BGM327733:BGO327733 BGM393269:BGO393269 BGM458805:BGO458805 BGM524341:BGO524341 BGM589877:BGO589877 BGM655413:BGO655413 BGM720949:BGO720949 BGM786485:BGO786485 BGM852021:BGO852021 BGM917557:BGO917557 BGM983093:BGO983093 BQI52:BQK52 BQI65589:BQK65589 BQI131125:BQK131125 BQI196661:BQK196661 BQI262197:BQK262197 BQI327733:BQK327733 BQI393269:BQK393269 BQI458805:BQK458805 BQI524341:BQK524341 BQI589877:BQK589877 BQI655413:BQK655413 BQI720949:BQK720949 BQI786485:BQK786485 BQI852021:BQK852021 BQI917557:BQK917557 BQI983093:BQK983093 CAE52:CAG52 CAE65589:CAG65589 CAE131125:CAG131125 CAE196661:CAG196661 CAE262197:CAG262197 CAE327733:CAG327733 CAE393269:CAG393269 CAE458805:CAG458805 CAE524341:CAG524341 CAE589877:CAG589877 CAE655413:CAG655413 CAE720949:CAG720949 CAE786485:CAG786485 CAE852021:CAG852021 CAE917557:CAG917557 CAE983093:CAG983093 CKA52:CKC52 CKA65589:CKC65589 CKA131125:CKC131125 CKA196661:CKC196661 CKA262197:CKC262197 CKA327733:CKC327733 CKA393269:CKC393269 CKA458805:CKC458805 CKA524341:CKC524341 CKA589877:CKC589877 CKA655413:CKC655413 CKA720949:CKC720949 CKA786485:CKC786485 CKA852021:CKC852021 CKA917557:CKC917557 CKA983093:CKC983093 CTW52:CTY52 CTW65589:CTY65589 CTW131125:CTY131125 CTW196661:CTY196661 CTW262197:CTY262197 CTW327733:CTY327733 CTW393269:CTY393269 CTW458805:CTY458805 CTW524341:CTY524341 CTW589877:CTY589877 CTW655413:CTY655413 CTW720949:CTY720949 CTW786485:CTY786485 CTW852021:CTY852021 CTW917557:CTY917557 CTW983093:CTY983093 DDS52:DDU52 DDS65589:DDU65589 DDS131125:DDU131125 DDS196661:DDU196661 DDS262197:DDU262197 DDS327733:DDU327733 DDS393269:DDU393269 DDS458805:DDU458805 DDS524341:DDU524341 DDS589877:DDU589877 DDS655413:DDU655413 DDS720949:DDU720949 DDS786485:DDU786485 DDS852021:DDU852021 DDS917557:DDU917557 DDS983093:DDU983093 DNO52:DNQ52 DNO65589:DNQ65589 DNO131125:DNQ131125 DNO196661:DNQ196661 DNO262197:DNQ262197 DNO327733:DNQ327733 DNO393269:DNQ393269 DNO458805:DNQ458805 DNO524341:DNQ524341 DNO589877:DNQ589877 DNO655413:DNQ655413 DNO720949:DNQ720949 DNO786485:DNQ786485 DNO852021:DNQ852021 DNO917557:DNQ917557 DNO983093:DNQ983093 DXK52:DXM52 DXK65589:DXM65589 DXK131125:DXM131125 DXK196661:DXM196661 DXK262197:DXM262197 DXK327733:DXM327733 DXK393269:DXM393269 DXK458805:DXM458805 DXK524341:DXM524341 DXK589877:DXM589877 DXK655413:DXM655413 DXK720949:DXM720949 DXK786485:DXM786485 DXK852021:DXM852021 DXK917557:DXM917557 DXK983093:DXM983093 EHG52:EHI52 EHG65589:EHI65589 EHG131125:EHI131125 EHG196661:EHI196661 EHG262197:EHI262197 EHG327733:EHI327733 EHG393269:EHI393269 EHG458805:EHI458805 EHG524341:EHI524341 EHG589877:EHI589877 EHG655413:EHI655413 EHG720949:EHI720949 EHG786485:EHI786485 EHG852021:EHI852021 EHG917557:EHI917557 EHG983093:EHI983093 ERC52:ERE52 ERC65589:ERE65589 ERC131125:ERE131125 ERC196661:ERE196661 ERC262197:ERE262197 ERC327733:ERE327733 ERC393269:ERE393269 ERC458805:ERE458805 ERC524341:ERE524341 ERC589877:ERE589877 ERC655413:ERE655413 ERC720949:ERE720949 ERC786485:ERE786485 ERC852021:ERE852021 ERC917557:ERE917557 ERC983093:ERE983093 FAY52:FBA52 FAY65589:FBA65589 FAY131125:FBA131125 FAY196661:FBA196661 FAY262197:FBA262197 FAY327733:FBA327733 FAY393269:FBA393269 FAY458805:FBA458805 FAY524341:FBA524341 FAY589877:FBA589877 FAY655413:FBA655413 FAY720949:FBA720949 FAY786485:FBA786485 FAY852021:FBA852021 FAY917557:FBA917557 FAY983093:FBA983093 FKU52:FKW52 FKU65589:FKW65589 FKU131125:FKW131125 FKU196661:FKW196661 FKU262197:FKW262197 FKU327733:FKW327733 FKU393269:FKW393269 FKU458805:FKW458805 FKU524341:FKW524341 FKU589877:FKW589877 FKU655413:FKW655413 FKU720949:FKW720949 FKU786485:FKW786485 FKU852021:FKW852021 FKU917557:FKW917557 FKU983093:FKW983093 FUQ52:FUS52 FUQ65589:FUS65589 FUQ131125:FUS131125 FUQ196661:FUS196661 FUQ262197:FUS262197 FUQ327733:FUS327733 FUQ393269:FUS393269 FUQ458805:FUS458805 FUQ524341:FUS524341 FUQ589877:FUS589877 FUQ655413:FUS655413 FUQ720949:FUS720949 FUQ786485:FUS786485 FUQ852021:FUS852021 FUQ917557:FUS917557 FUQ983093:FUS983093 GEM52:GEO52 GEM65589:GEO65589 GEM131125:GEO131125 GEM196661:GEO196661 GEM262197:GEO262197 GEM327733:GEO327733 GEM393269:GEO393269 GEM458805:GEO458805 GEM524341:GEO524341 GEM589877:GEO589877 GEM655413:GEO655413 GEM720949:GEO720949 GEM786485:GEO786485 GEM852021:GEO852021 GEM917557:GEO917557 GEM983093:GEO983093 GOI52:GOK52 GOI65589:GOK65589 GOI131125:GOK131125 GOI196661:GOK196661 GOI262197:GOK262197 GOI327733:GOK327733 GOI393269:GOK393269 GOI458805:GOK458805 GOI524341:GOK524341 GOI589877:GOK589877 GOI655413:GOK655413 GOI720949:GOK720949 GOI786485:GOK786485 GOI852021:GOK852021 GOI917557:GOK917557 GOI983093:GOK983093 GYE52:GYG52 GYE65589:GYG65589 GYE131125:GYG131125 GYE196661:GYG196661 GYE262197:GYG262197 GYE327733:GYG327733 GYE393269:GYG393269 GYE458805:GYG458805 GYE524341:GYG524341 GYE589877:GYG589877 GYE655413:GYG655413 GYE720949:GYG720949 GYE786485:GYG786485 GYE852021:GYG852021 GYE917557:GYG917557 GYE983093:GYG983093 HIA52:HIC52 HIA65589:HIC65589 HIA131125:HIC131125 HIA196661:HIC196661 HIA262197:HIC262197 HIA327733:HIC327733 HIA393269:HIC393269 HIA458805:HIC458805 HIA524341:HIC524341 HIA589877:HIC589877 HIA655413:HIC655413 HIA720949:HIC720949 HIA786485:HIC786485 HIA852021:HIC852021 HIA917557:HIC917557 HIA983093:HIC983093 HRW52:HRY52 HRW65589:HRY65589 HRW131125:HRY131125 HRW196661:HRY196661 HRW262197:HRY262197 HRW327733:HRY327733 HRW393269:HRY393269 HRW458805:HRY458805 HRW524341:HRY524341 HRW589877:HRY589877 HRW655413:HRY655413 HRW720949:HRY720949 HRW786485:HRY786485 HRW852021:HRY852021 HRW917557:HRY917557 HRW983093:HRY983093 IBS52:IBU52 IBS65589:IBU65589 IBS131125:IBU131125 IBS196661:IBU196661 IBS262197:IBU262197 IBS327733:IBU327733 IBS393269:IBU393269 IBS458805:IBU458805 IBS524341:IBU524341 IBS589877:IBU589877 IBS655413:IBU655413 IBS720949:IBU720949 IBS786485:IBU786485 IBS852021:IBU852021 IBS917557:IBU917557 IBS983093:IBU983093 ILO52:ILQ52 ILO65589:ILQ65589 ILO131125:ILQ131125 ILO196661:ILQ196661 ILO262197:ILQ262197 ILO327733:ILQ327733 ILO393269:ILQ393269 ILO458805:ILQ458805 ILO524341:ILQ524341 ILO589877:ILQ589877 ILO655413:ILQ655413 ILO720949:ILQ720949 ILO786485:ILQ786485 ILO852021:ILQ852021 ILO917557:ILQ917557 ILO983093:ILQ983093 IVK52:IVM52 IVK65589:IVM65589 IVK131125:IVM131125 IVK196661:IVM196661 IVK262197:IVM262197 IVK327733:IVM327733 IVK393269:IVM393269 IVK458805:IVM458805 IVK524341:IVM524341 IVK589877:IVM589877 IVK655413:IVM655413 IVK720949:IVM720949 IVK786485:IVM786485 IVK852021:IVM852021 IVK917557:IVM917557 IVK983093:IVM983093 JFG52:JFI52 JFG65589:JFI65589 JFG131125:JFI131125 JFG196661:JFI196661 JFG262197:JFI262197 JFG327733:JFI327733 JFG393269:JFI393269 JFG458805:JFI458805 JFG524341:JFI524341 JFG589877:JFI589877 JFG655413:JFI655413 JFG720949:JFI720949 JFG786485:JFI786485 JFG852021:JFI852021 JFG917557:JFI917557 JFG983093:JFI983093 JPC52:JPE52 JPC65589:JPE65589 JPC131125:JPE131125 JPC196661:JPE196661 JPC262197:JPE262197 JPC327733:JPE327733 JPC393269:JPE393269 JPC458805:JPE458805 JPC524341:JPE524341 JPC589877:JPE589877 JPC655413:JPE655413 JPC720949:JPE720949 JPC786485:JPE786485 JPC852021:JPE852021 JPC917557:JPE917557 JPC983093:JPE983093 JYY52:JZA52 JYY65589:JZA65589 JYY131125:JZA131125 JYY196661:JZA196661 JYY262197:JZA262197 JYY327733:JZA327733 JYY393269:JZA393269 JYY458805:JZA458805 JYY524341:JZA524341 JYY589877:JZA589877 JYY655413:JZA655413 JYY720949:JZA720949 JYY786485:JZA786485 JYY852021:JZA852021 JYY917557:JZA917557 JYY983093:JZA983093 KIU52:KIW52 KIU65589:KIW65589 KIU131125:KIW131125 KIU196661:KIW196661 KIU262197:KIW262197 KIU327733:KIW327733 KIU393269:KIW393269 KIU458805:KIW458805 KIU524341:KIW524341 KIU589877:KIW589877 KIU655413:KIW655413 KIU720949:KIW720949 KIU786485:KIW786485 KIU852021:KIW852021 KIU917557:KIW917557 KIU983093:KIW983093 KSQ52:KSS52 KSQ65589:KSS65589 KSQ131125:KSS131125 KSQ196661:KSS196661 KSQ262197:KSS262197 KSQ327733:KSS327733 KSQ393269:KSS393269 KSQ458805:KSS458805 KSQ524341:KSS524341 KSQ589877:KSS589877 KSQ655413:KSS655413 KSQ720949:KSS720949 KSQ786485:KSS786485 KSQ852021:KSS852021 KSQ917557:KSS917557 KSQ983093:KSS983093 LCM52:LCO52 LCM65589:LCO65589 LCM131125:LCO131125 LCM196661:LCO196661 LCM262197:LCO262197 LCM327733:LCO327733 LCM393269:LCO393269 LCM458805:LCO458805 LCM524341:LCO524341 LCM589877:LCO589877 LCM655413:LCO655413 LCM720949:LCO720949 LCM786485:LCO786485 LCM852021:LCO852021 LCM917557:LCO917557 LCM983093:LCO983093 LMI52:LMK52 LMI65589:LMK65589 LMI131125:LMK131125 LMI196661:LMK196661 LMI262197:LMK262197 LMI327733:LMK327733 LMI393269:LMK393269 LMI458805:LMK458805 LMI524341:LMK524341 LMI589877:LMK589877 LMI655413:LMK655413 LMI720949:LMK720949 LMI786485:LMK786485 LMI852021:LMK852021 LMI917557:LMK917557 LMI983093:LMK983093 LWE52:LWG52 LWE65589:LWG65589 LWE131125:LWG131125 LWE196661:LWG196661 LWE262197:LWG262197 LWE327733:LWG327733 LWE393269:LWG393269 LWE458805:LWG458805 LWE524341:LWG524341 LWE589877:LWG589877 LWE655413:LWG655413 LWE720949:LWG720949 LWE786485:LWG786485 LWE852021:LWG852021 LWE917557:LWG917557 LWE983093:LWG983093 MGA52:MGC52 MGA65589:MGC65589 MGA131125:MGC131125 MGA196661:MGC196661 MGA262197:MGC262197 MGA327733:MGC327733 MGA393269:MGC393269 MGA458805:MGC458805 MGA524341:MGC524341 MGA589877:MGC589877 MGA655413:MGC655413 MGA720949:MGC720949 MGA786485:MGC786485 MGA852021:MGC852021 MGA917557:MGC917557 MGA983093:MGC983093 MPW52:MPY52 MPW65589:MPY65589 MPW131125:MPY131125 MPW196661:MPY196661 MPW262197:MPY262197 MPW327733:MPY327733 MPW393269:MPY393269 MPW458805:MPY458805 MPW524341:MPY524341 MPW589877:MPY589877 MPW655413:MPY655413 MPW720949:MPY720949 MPW786485:MPY786485 MPW852021:MPY852021 MPW917557:MPY917557 MPW983093:MPY983093 MZS52:MZU52 MZS65589:MZU65589 MZS131125:MZU131125 MZS196661:MZU196661 MZS262197:MZU262197 MZS327733:MZU327733 MZS393269:MZU393269 MZS458805:MZU458805 MZS524341:MZU524341 MZS589877:MZU589877 MZS655413:MZU655413 MZS720949:MZU720949 MZS786485:MZU786485 MZS852021:MZU852021 MZS917557:MZU917557 MZS983093:MZU983093 NJO52:NJQ52 NJO65589:NJQ65589 NJO131125:NJQ131125 NJO196661:NJQ196661 NJO262197:NJQ262197 NJO327733:NJQ327733 NJO393269:NJQ393269 NJO458805:NJQ458805 NJO524341:NJQ524341 NJO589877:NJQ589877 NJO655413:NJQ655413 NJO720949:NJQ720949 NJO786485:NJQ786485 NJO852021:NJQ852021 NJO917557:NJQ917557 NJO983093:NJQ983093 NTK52:NTM52 NTK65589:NTM65589 NTK131125:NTM131125 NTK196661:NTM196661 NTK262197:NTM262197 NTK327733:NTM327733 NTK393269:NTM393269 NTK458805:NTM458805 NTK524341:NTM524341 NTK589877:NTM589877 NTK655413:NTM655413 NTK720949:NTM720949 NTK786485:NTM786485 NTK852021:NTM852021 NTK917557:NTM917557 NTK983093:NTM983093 ODG52:ODI52 ODG65589:ODI65589 ODG131125:ODI131125 ODG196661:ODI196661 ODG262197:ODI262197 ODG327733:ODI327733 ODG393269:ODI393269 ODG458805:ODI458805 ODG524341:ODI524341 ODG589877:ODI589877 ODG655413:ODI655413 ODG720949:ODI720949 ODG786485:ODI786485 ODG852021:ODI852021 ODG917557:ODI917557 ODG983093:ODI983093 ONC52:ONE52 ONC65589:ONE65589 ONC131125:ONE131125 ONC196661:ONE196661 ONC262197:ONE262197 ONC327733:ONE327733 ONC393269:ONE393269 ONC458805:ONE458805 ONC524341:ONE524341 ONC589877:ONE589877 ONC655413:ONE655413 ONC720949:ONE720949 ONC786485:ONE786485 ONC852021:ONE852021 ONC917557:ONE917557 ONC983093:ONE983093 OWY52:OXA52 OWY65589:OXA65589 OWY131125:OXA131125 OWY196661:OXA196661 OWY262197:OXA262197 OWY327733:OXA327733 OWY393269:OXA393269 OWY458805:OXA458805 OWY524341:OXA524341 OWY589877:OXA589877 OWY655413:OXA655413 OWY720949:OXA720949 OWY786485:OXA786485 OWY852021:OXA852021 OWY917557:OXA917557 OWY983093:OXA983093 PGU52:PGW52 PGU65589:PGW65589 PGU131125:PGW131125 PGU196661:PGW196661 PGU262197:PGW262197 PGU327733:PGW327733 PGU393269:PGW393269 PGU458805:PGW458805 PGU524341:PGW524341 PGU589877:PGW589877 PGU655413:PGW655413 PGU720949:PGW720949 PGU786485:PGW786485 PGU852021:PGW852021 PGU917557:PGW917557 PGU983093:PGW983093 PQQ52:PQS52 PQQ65589:PQS65589 PQQ131125:PQS131125 PQQ196661:PQS196661 PQQ262197:PQS262197 PQQ327733:PQS327733 PQQ393269:PQS393269 PQQ458805:PQS458805 PQQ524341:PQS524341 PQQ589877:PQS589877 PQQ655413:PQS655413 PQQ720949:PQS720949 PQQ786485:PQS786485 PQQ852021:PQS852021 PQQ917557:PQS917557 PQQ983093:PQS983093 QAM52:QAO52 QAM65589:QAO65589 QAM131125:QAO131125 QAM196661:QAO196661 QAM262197:QAO262197 QAM327733:QAO327733 QAM393269:QAO393269 QAM458805:QAO458805 QAM524341:QAO524341 QAM589877:QAO589877 QAM655413:QAO655413 QAM720949:QAO720949 QAM786485:QAO786485 QAM852021:QAO852021 QAM917557:QAO917557 QAM983093:QAO983093 QKI52:QKK52 QKI65589:QKK65589 QKI131125:QKK131125 QKI196661:QKK196661 QKI262197:QKK262197 QKI327733:QKK327733 QKI393269:QKK393269 QKI458805:QKK458805 QKI524341:QKK524341 QKI589877:QKK589877 QKI655413:QKK655413 QKI720949:QKK720949 QKI786485:QKK786485 QKI852021:QKK852021 QKI917557:QKK917557 QKI983093:QKK983093 QUE52:QUG52 QUE65589:QUG65589 QUE131125:QUG131125 QUE196661:QUG196661 QUE262197:QUG262197 QUE327733:QUG327733 QUE393269:QUG393269 QUE458805:QUG458805 QUE524341:QUG524341 QUE589877:QUG589877 QUE655413:QUG655413 QUE720949:QUG720949 QUE786485:QUG786485 QUE852021:QUG852021 QUE917557:QUG917557 QUE983093:QUG983093 REA52:REC52 REA65589:REC65589 REA131125:REC131125 REA196661:REC196661 REA262197:REC262197 REA327733:REC327733 REA393269:REC393269 REA458805:REC458805 REA524341:REC524341 REA589877:REC589877 REA655413:REC655413 REA720949:REC720949 REA786485:REC786485 REA852021:REC852021 REA917557:REC917557 REA983093:REC983093 RNW52:RNY52 RNW65589:RNY65589 RNW131125:RNY131125 RNW196661:RNY196661 RNW262197:RNY262197 RNW327733:RNY327733 RNW393269:RNY393269 RNW458805:RNY458805 RNW524341:RNY524341 RNW589877:RNY589877 RNW655413:RNY655413 RNW720949:RNY720949 RNW786485:RNY786485 RNW852021:RNY852021 RNW917557:RNY917557 RNW983093:RNY983093 RXS52:RXU52 RXS65589:RXU65589 RXS131125:RXU131125 RXS196661:RXU196661 RXS262197:RXU262197 RXS327733:RXU327733 RXS393269:RXU393269 RXS458805:RXU458805 RXS524341:RXU524341 RXS589877:RXU589877 RXS655413:RXU655413 RXS720949:RXU720949 RXS786485:RXU786485 RXS852021:RXU852021 RXS917557:RXU917557 RXS983093:RXU983093 SHO52:SHQ52 SHO65589:SHQ65589 SHO131125:SHQ131125 SHO196661:SHQ196661 SHO262197:SHQ262197 SHO327733:SHQ327733 SHO393269:SHQ393269 SHO458805:SHQ458805 SHO524341:SHQ524341 SHO589877:SHQ589877 SHO655413:SHQ655413 SHO720949:SHQ720949 SHO786485:SHQ786485 SHO852021:SHQ852021 SHO917557:SHQ917557 SHO983093:SHQ983093 SRK52:SRM52 SRK65589:SRM65589 SRK131125:SRM131125 SRK196661:SRM196661 SRK262197:SRM262197 SRK327733:SRM327733 SRK393269:SRM393269 SRK458805:SRM458805 SRK524341:SRM524341 SRK589877:SRM589877 SRK655413:SRM655413 SRK720949:SRM720949 SRK786485:SRM786485 SRK852021:SRM852021 SRK917557:SRM917557 SRK983093:SRM983093 TBG52:TBI52 TBG65589:TBI65589 TBG131125:TBI131125 TBG196661:TBI196661 TBG262197:TBI262197 TBG327733:TBI327733 TBG393269:TBI393269 TBG458805:TBI458805 TBG524341:TBI524341 TBG589877:TBI589877 TBG655413:TBI655413 TBG720949:TBI720949 TBG786485:TBI786485 TBG852021:TBI852021 TBG917557:TBI917557 TBG983093:TBI983093 TLC52:TLE52 TLC65589:TLE65589 TLC131125:TLE131125 TLC196661:TLE196661 TLC262197:TLE262197 TLC327733:TLE327733 TLC393269:TLE393269 TLC458805:TLE458805 TLC524341:TLE524341 TLC589877:TLE589877 TLC655413:TLE655413 TLC720949:TLE720949 TLC786485:TLE786485 TLC852021:TLE852021 TLC917557:TLE917557 TLC983093:TLE983093 TUY52:TVA52 TUY65589:TVA65589 TUY131125:TVA131125 TUY196661:TVA196661 TUY262197:TVA262197 TUY327733:TVA327733 TUY393269:TVA393269 TUY458805:TVA458805 TUY524341:TVA524341 TUY589877:TVA589877 TUY655413:TVA655413 TUY720949:TVA720949 TUY786485:TVA786485 TUY852021:TVA852021 TUY917557:TVA917557 TUY983093:TVA983093 UEU52:UEW52 UEU65589:UEW65589 UEU131125:UEW131125 UEU196661:UEW196661 UEU262197:UEW262197 UEU327733:UEW327733 UEU393269:UEW393269 UEU458805:UEW458805 UEU524341:UEW524341 UEU589877:UEW589877 UEU655413:UEW655413 UEU720949:UEW720949 UEU786485:UEW786485 UEU852021:UEW852021 UEU917557:UEW917557 UEU983093:UEW983093 UOQ52:UOS52 UOQ65589:UOS65589 UOQ131125:UOS131125 UOQ196661:UOS196661 UOQ262197:UOS262197 UOQ327733:UOS327733 UOQ393269:UOS393269 UOQ458805:UOS458805 UOQ524341:UOS524341 UOQ589877:UOS589877 UOQ655413:UOS655413 UOQ720949:UOS720949 UOQ786485:UOS786485 UOQ852021:UOS852021 UOQ917557:UOS917557 UOQ983093:UOS983093 UYM52:UYO52 UYM65589:UYO65589 UYM131125:UYO131125 UYM196661:UYO196661 UYM262197:UYO262197 UYM327733:UYO327733 UYM393269:UYO393269 UYM458805:UYO458805 UYM524341:UYO524341 UYM589877:UYO589877 UYM655413:UYO655413 UYM720949:UYO720949 UYM786485:UYO786485 UYM852021:UYO852021 UYM917557:UYO917557 UYM983093:UYO983093 VII52:VIK52 VII65589:VIK65589 VII131125:VIK131125 VII196661:VIK196661 VII262197:VIK262197 VII327733:VIK327733 VII393269:VIK393269 VII458805:VIK458805 VII524341:VIK524341 VII589877:VIK589877 VII655413:VIK655413 VII720949:VIK720949 VII786485:VIK786485 VII852021:VIK852021 VII917557:VIK917557 VII983093:VIK983093 VSE52:VSG52 VSE65589:VSG65589 VSE131125:VSG131125 VSE196661:VSG196661 VSE262197:VSG262197 VSE327733:VSG327733 VSE393269:VSG393269 VSE458805:VSG458805 VSE524341:VSG524341 VSE589877:VSG589877 VSE655413:VSG655413 VSE720949:VSG720949 VSE786485:VSG786485 VSE852021:VSG852021 VSE917557:VSG917557 VSE983093:VSG983093 WCA52:WCC52 WCA65589:WCC65589 WCA131125:WCC131125 WCA196661:WCC196661 WCA262197:WCC262197 WCA327733:WCC327733 WCA393269:WCC393269 WCA458805:WCC458805 WCA524341:WCC524341 WCA589877:WCC589877 WCA655413:WCC655413 WCA720949:WCC720949 WCA786485:WCC786485 WCA852021:WCC852021 WCA917557:WCC917557 WCA983093:WCC983093 WLW52:WLY52 WLW65589:WLY65589 WLW131125:WLY131125 WLW196661:WLY196661 WLW262197:WLY262197 WLW327733:WLY327733 WLW393269:WLY393269 WLW458805:WLY458805 WLW524341:WLY524341 WLW589877:WLY589877 WLW655413:WLY655413 WLW720949:WLY720949 WLW786485:WLY786485 WLW852021:WLY852021 WLW917557:WLY917557 WLW983093:WLY983093 WVS52:WVU52 WVS65589:WVU65589 WVS131125:WVU131125 WVS196661:WVU196661 WVS262197:WVU262197 WVS327733:WVU327733 WVS393269:WVU393269 WVS458805:WVU458805 WVS524341:WVU524341 WVS589877:WVU589877 WVS655413:WVU655413 WVS720949:WVU720949 WVS786485:WVU786485 WVS852021:WVU852021 WVS917557:WVU917557 WVS983093:WVU983093" xr:uid="{00000000-0002-0000-0000-000010000000}"/>
    <dataValidation allowBlank="1" showInputMessage="1" showErrorMessage="1" promptTitle="Espace disponible" prompt="Indiquer si un espace est disponible pour un nouvel ancrage (2m min ou exception selon la norme). Art.: 2.7.2." sqref="K48 K65585 K131121 K196657 K262193 K327729 K393265 K458801 K524337 K589873 K655409 K720945 K786481 K852017 K917553 K983089 JG48 JG65585 JG131121 JG196657 JG262193 JG327729 JG393265 JG458801 JG524337 JG589873 JG655409 JG720945 JG786481 JG852017 JG917553 JG983089 TC48 TC65585 TC131121 TC196657 TC262193 TC327729 TC393265 TC458801 TC524337 TC589873 TC655409 TC720945 TC786481 TC852017 TC917553 TC983089 ACY48 ACY65585 ACY131121 ACY196657 ACY262193 ACY327729 ACY393265 ACY458801 ACY524337 ACY589873 ACY655409 ACY720945 ACY786481 ACY852017 ACY917553 ACY983089 AMU48 AMU65585 AMU131121 AMU196657 AMU262193 AMU327729 AMU393265 AMU458801 AMU524337 AMU589873 AMU655409 AMU720945 AMU786481 AMU852017 AMU917553 AMU983089 AWQ48 AWQ65585 AWQ131121 AWQ196657 AWQ262193 AWQ327729 AWQ393265 AWQ458801 AWQ524337 AWQ589873 AWQ655409 AWQ720945 AWQ786481 AWQ852017 AWQ917553 AWQ983089 BGM48 BGM65585 BGM131121 BGM196657 BGM262193 BGM327729 BGM393265 BGM458801 BGM524337 BGM589873 BGM655409 BGM720945 BGM786481 BGM852017 BGM917553 BGM983089 BQI48 BQI65585 BQI131121 BQI196657 BQI262193 BQI327729 BQI393265 BQI458801 BQI524337 BQI589873 BQI655409 BQI720945 BQI786481 BQI852017 BQI917553 BQI983089 CAE48 CAE65585 CAE131121 CAE196657 CAE262193 CAE327729 CAE393265 CAE458801 CAE524337 CAE589873 CAE655409 CAE720945 CAE786481 CAE852017 CAE917553 CAE983089 CKA48 CKA65585 CKA131121 CKA196657 CKA262193 CKA327729 CKA393265 CKA458801 CKA524337 CKA589873 CKA655409 CKA720945 CKA786481 CKA852017 CKA917553 CKA983089 CTW48 CTW65585 CTW131121 CTW196657 CTW262193 CTW327729 CTW393265 CTW458801 CTW524337 CTW589873 CTW655409 CTW720945 CTW786481 CTW852017 CTW917553 CTW983089 DDS48 DDS65585 DDS131121 DDS196657 DDS262193 DDS327729 DDS393265 DDS458801 DDS524337 DDS589873 DDS655409 DDS720945 DDS786481 DDS852017 DDS917553 DDS983089 DNO48 DNO65585 DNO131121 DNO196657 DNO262193 DNO327729 DNO393265 DNO458801 DNO524337 DNO589873 DNO655409 DNO720945 DNO786481 DNO852017 DNO917553 DNO983089 DXK48 DXK65585 DXK131121 DXK196657 DXK262193 DXK327729 DXK393265 DXK458801 DXK524337 DXK589873 DXK655409 DXK720945 DXK786481 DXK852017 DXK917553 DXK983089 EHG48 EHG65585 EHG131121 EHG196657 EHG262193 EHG327729 EHG393265 EHG458801 EHG524337 EHG589873 EHG655409 EHG720945 EHG786481 EHG852017 EHG917553 EHG983089 ERC48 ERC65585 ERC131121 ERC196657 ERC262193 ERC327729 ERC393265 ERC458801 ERC524337 ERC589873 ERC655409 ERC720945 ERC786481 ERC852017 ERC917553 ERC983089 FAY48 FAY65585 FAY131121 FAY196657 FAY262193 FAY327729 FAY393265 FAY458801 FAY524337 FAY589873 FAY655409 FAY720945 FAY786481 FAY852017 FAY917553 FAY983089 FKU48 FKU65585 FKU131121 FKU196657 FKU262193 FKU327729 FKU393265 FKU458801 FKU524337 FKU589873 FKU655409 FKU720945 FKU786481 FKU852017 FKU917553 FKU983089 FUQ48 FUQ65585 FUQ131121 FUQ196657 FUQ262193 FUQ327729 FUQ393265 FUQ458801 FUQ524337 FUQ589873 FUQ655409 FUQ720945 FUQ786481 FUQ852017 FUQ917553 FUQ983089 GEM48 GEM65585 GEM131121 GEM196657 GEM262193 GEM327729 GEM393265 GEM458801 GEM524337 GEM589873 GEM655409 GEM720945 GEM786481 GEM852017 GEM917553 GEM983089 GOI48 GOI65585 GOI131121 GOI196657 GOI262193 GOI327729 GOI393265 GOI458801 GOI524337 GOI589873 GOI655409 GOI720945 GOI786481 GOI852017 GOI917553 GOI983089 GYE48 GYE65585 GYE131121 GYE196657 GYE262193 GYE327729 GYE393265 GYE458801 GYE524337 GYE589873 GYE655409 GYE720945 GYE786481 GYE852017 GYE917553 GYE983089 HIA48 HIA65585 HIA131121 HIA196657 HIA262193 HIA327729 HIA393265 HIA458801 HIA524337 HIA589873 HIA655409 HIA720945 HIA786481 HIA852017 HIA917553 HIA983089 HRW48 HRW65585 HRW131121 HRW196657 HRW262193 HRW327729 HRW393265 HRW458801 HRW524337 HRW589873 HRW655409 HRW720945 HRW786481 HRW852017 HRW917553 HRW983089 IBS48 IBS65585 IBS131121 IBS196657 IBS262193 IBS327729 IBS393265 IBS458801 IBS524337 IBS589873 IBS655409 IBS720945 IBS786481 IBS852017 IBS917553 IBS983089 ILO48 ILO65585 ILO131121 ILO196657 ILO262193 ILO327729 ILO393265 ILO458801 ILO524337 ILO589873 ILO655409 ILO720945 ILO786481 ILO852017 ILO917553 ILO983089 IVK48 IVK65585 IVK131121 IVK196657 IVK262193 IVK327729 IVK393265 IVK458801 IVK524337 IVK589873 IVK655409 IVK720945 IVK786481 IVK852017 IVK917553 IVK983089 JFG48 JFG65585 JFG131121 JFG196657 JFG262193 JFG327729 JFG393265 JFG458801 JFG524337 JFG589873 JFG655409 JFG720945 JFG786481 JFG852017 JFG917553 JFG983089 JPC48 JPC65585 JPC131121 JPC196657 JPC262193 JPC327729 JPC393265 JPC458801 JPC524337 JPC589873 JPC655409 JPC720945 JPC786481 JPC852017 JPC917553 JPC983089 JYY48 JYY65585 JYY131121 JYY196657 JYY262193 JYY327729 JYY393265 JYY458801 JYY524337 JYY589873 JYY655409 JYY720945 JYY786481 JYY852017 JYY917553 JYY983089 KIU48 KIU65585 KIU131121 KIU196657 KIU262193 KIU327729 KIU393265 KIU458801 KIU524337 KIU589873 KIU655409 KIU720945 KIU786481 KIU852017 KIU917553 KIU983089 KSQ48 KSQ65585 KSQ131121 KSQ196657 KSQ262193 KSQ327729 KSQ393265 KSQ458801 KSQ524337 KSQ589873 KSQ655409 KSQ720945 KSQ786481 KSQ852017 KSQ917553 KSQ983089 LCM48 LCM65585 LCM131121 LCM196657 LCM262193 LCM327729 LCM393265 LCM458801 LCM524337 LCM589873 LCM655409 LCM720945 LCM786481 LCM852017 LCM917553 LCM983089 LMI48 LMI65585 LMI131121 LMI196657 LMI262193 LMI327729 LMI393265 LMI458801 LMI524337 LMI589873 LMI655409 LMI720945 LMI786481 LMI852017 LMI917553 LMI983089 LWE48 LWE65585 LWE131121 LWE196657 LWE262193 LWE327729 LWE393265 LWE458801 LWE524337 LWE589873 LWE655409 LWE720945 LWE786481 LWE852017 LWE917553 LWE983089 MGA48 MGA65585 MGA131121 MGA196657 MGA262193 MGA327729 MGA393265 MGA458801 MGA524337 MGA589873 MGA655409 MGA720945 MGA786481 MGA852017 MGA917553 MGA983089 MPW48 MPW65585 MPW131121 MPW196657 MPW262193 MPW327729 MPW393265 MPW458801 MPW524337 MPW589873 MPW655409 MPW720945 MPW786481 MPW852017 MPW917553 MPW983089 MZS48 MZS65585 MZS131121 MZS196657 MZS262193 MZS327729 MZS393265 MZS458801 MZS524337 MZS589873 MZS655409 MZS720945 MZS786481 MZS852017 MZS917553 MZS983089 NJO48 NJO65585 NJO131121 NJO196657 NJO262193 NJO327729 NJO393265 NJO458801 NJO524337 NJO589873 NJO655409 NJO720945 NJO786481 NJO852017 NJO917553 NJO983089 NTK48 NTK65585 NTK131121 NTK196657 NTK262193 NTK327729 NTK393265 NTK458801 NTK524337 NTK589873 NTK655409 NTK720945 NTK786481 NTK852017 NTK917553 NTK983089 ODG48 ODG65585 ODG131121 ODG196657 ODG262193 ODG327729 ODG393265 ODG458801 ODG524337 ODG589873 ODG655409 ODG720945 ODG786481 ODG852017 ODG917553 ODG983089 ONC48 ONC65585 ONC131121 ONC196657 ONC262193 ONC327729 ONC393265 ONC458801 ONC524337 ONC589873 ONC655409 ONC720945 ONC786481 ONC852017 ONC917553 ONC983089 OWY48 OWY65585 OWY131121 OWY196657 OWY262193 OWY327729 OWY393265 OWY458801 OWY524337 OWY589873 OWY655409 OWY720945 OWY786481 OWY852017 OWY917553 OWY983089 PGU48 PGU65585 PGU131121 PGU196657 PGU262193 PGU327729 PGU393265 PGU458801 PGU524337 PGU589873 PGU655409 PGU720945 PGU786481 PGU852017 PGU917553 PGU983089 PQQ48 PQQ65585 PQQ131121 PQQ196657 PQQ262193 PQQ327729 PQQ393265 PQQ458801 PQQ524337 PQQ589873 PQQ655409 PQQ720945 PQQ786481 PQQ852017 PQQ917553 PQQ983089 QAM48 QAM65585 QAM131121 QAM196657 QAM262193 QAM327729 QAM393265 QAM458801 QAM524337 QAM589873 QAM655409 QAM720945 QAM786481 QAM852017 QAM917553 QAM983089 QKI48 QKI65585 QKI131121 QKI196657 QKI262193 QKI327729 QKI393265 QKI458801 QKI524337 QKI589873 QKI655409 QKI720945 QKI786481 QKI852017 QKI917553 QKI983089 QUE48 QUE65585 QUE131121 QUE196657 QUE262193 QUE327729 QUE393265 QUE458801 QUE524337 QUE589873 QUE655409 QUE720945 QUE786481 QUE852017 QUE917553 QUE983089 REA48 REA65585 REA131121 REA196657 REA262193 REA327729 REA393265 REA458801 REA524337 REA589873 REA655409 REA720945 REA786481 REA852017 REA917553 REA983089 RNW48 RNW65585 RNW131121 RNW196657 RNW262193 RNW327729 RNW393265 RNW458801 RNW524337 RNW589873 RNW655409 RNW720945 RNW786481 RNW852017 RNW917553 RNW983089 RXS48 RXS65585 RXS131121 RXS196657 RXS262193 RXS327729 RXS393265 RXS458801 RXS524337 RXS589873 RXS655409 RXS720945 RXS786481 RXS852017 RXS917553 RXS983089 SHO48 SHO65585 SHO131121 SHO196657 SHO262193 SHO327729 SHO393265 SHO458801 SHO524337 SHO589873 SHO655409 SHO720945 SHO786481 SHO852017 SHO917553 SHO983089 SRK48 SRK65585 SRK131121 SRK196657 SRK262193 SRK327729 SRK393265 SRK458801 SRK524337 SRK589873 SRK655409 SRK720945 SRK786481 SRK852017 SRK917553 SRK983089 TBG48 TBG65585 TBG131121 TBG196657 TBG262193 TBG327729 TBG393265 TBG458801 TBG524337 TBG589873 TBG655409 TBG720945 TBG786481 TBG852017 TBG917553 TBG983089 TLC48 TLC65585 TLC131121 TLC196657 TLC262193 TLC327729 TLC393265 TLC458801 TLC524337 TLC589873 TLC655409 TLC720945 TLC786481 TLC852017 TLC917553 TLC983089 TUY48 TUY65585 TUY131121 TUY196657 TUY262193 TUY327729 TUY393265 TUY458801 TUY524337 TUY589873 TUY655409 TUY720945 TUY786481 TUY852017 TUY917553 TUY983089 UEU48 UEU65585 UEU131121 UEU196657 UEU262193 UEU327729 UEU393265 UEU458801 UEU524337 UEU589873 UEU655409 UEU720945 UEU786481 UEU852017 UEU917553 UEU983089 UOQ48 UOQ65585 UOQ131121 UOQ196657 UOQ262193 UOQ327729 UOQ393265 UOQ458801 UOQ524337 UOQ589873 UOQ655409 UOQ720945 UOQ786481 UOQ852017 UOQ917553 UOQ983089 UYM48 UYM65585 UYM131121 UYM196657 UYM262193 UYM327729 UYM393265 UYM458801 UYM524337 UYM589873 UYM655409 UYM720945 UYM786481 UYM852017 UYM917553 UYM983089 VII48 VII65585 VII131121 VII196657 VII262193 VII327729 VII393265 VII458801 VII524337 VII589873 VII655409 VII720945 VII786481 VII852017 VII917553 VII983089 VSE48 VSE65585 VSE131121 VSE196657 VSE262193 VSE327729 VSE393265 VSE458801 VSE524337 VSE589873 VSE655409 VSE720945 VSE786481 VSE852017 VSE917553 VSE983089 WCA48 WCA65585 WCA131121 WCA196657 WCA262193 WCA327729 WCA393265 WCA458801 WCA524337 WCA589873 WCA655409 WCA720945 WCA786481 WCA852017 WCA917553 WCA983089 WLW48 WLW65585 WLW131121 WLW196657 WLW262193 WLW327729 WLW393265 WLW458801 WLW524337 WLW589873 WLW655409 WLW720945 WLW786481 WLW852017 WLW917553 WLW983089 WVS48 WVS65585 WVS131121 WVS196657 WVS262193 WVS327729 WVS393265 WVS458801 WVS524337 WVS589873 WVS655409 WVS720945 WVS786481 WVS852017 WVS917553 WVS983089" xr:uid="{00000000-0002-0000-0000-000011000000}"/>
    <dataValidation allowBlank="1" showInputMessage="1" showErrorMessage="1" promptTitle="LCLCL" prompt="Si aucune LCLCL, indiquer N/A._x000a_" sqref="K14 K65551 K131087 K196623 K262159 K327695 K393231 K458767 K524303 K589839 K655375 K720911 K786447 K851983 K917519 K983055 JG14 JG65551 JG131087 JG196623 JG262159 JG327695 JG393231 JG458767 JG524303 JG589839 JG655375 JG720911 JG786447 JG851983 JG917519 JG983055 TC14 TC65551 TC131087 TC196623 TC262159 TC327695 TC393231 TC458767 TC524303 TC589839 TC655375 TC720911 TC786447 TC851983 TC917519 TC983055 ACY14 ACY65551 ACY131087 ACY196623 ACY262159 ACY327695 ACY393231 ACY458767 ACY524303 ACY589839 ACY655375 ACY720911 ACY786447 ACY851983 ACY917519 ACY983055 AMU14 AMU65551 AMU131087 AMU196623 AMU262159 AMU327695 AMU393231 AMU458767 AMU524303 AMU589839 AMU655375 AMU720911 AMU786447 AMU851983 AMU917519 AMU983055 AWQ14 AWQ65551 AWQ131087 AWQ196623 AWQ262159 AWQ327695 AWQ393231 AWQ458767 AWQ524303 AWQ589839 AWQ655375 AWQ720911 AWQ786447 AWQ851983 AWQ917519 AWQ983055 BGM14 BGM65551 BGM131087 BGM196623 BGM262159 BGM327695 BGM393231 BGM458767 BGM524303 BGM589839 BGM655375 BGM720911 BGM786447 BGM851983 BGM917519 BGM983055 BQI14 BQI65551 BQI131087 BQI196623 BQI262159 BQI327695 BQI393231 BQI458767 BQI524303 BQI589839 BQI655375 BQI720911 BQI786447 BQI851983 BQI917519 BQI983055 CAE14 CAE65551 CAE131087 CAE196623 CAE262159 CAE327695 CAE393231 CAE458767 CAE524303 CAE589839 CAE655375 CAE720911 CAE786447 CAE851983 CAE917519 CAE983055 CKA14 CKA65551 CKA131087 CKA196623 CKA262159 CKA327695 CKA393231 CKA458767 CKA524303 CKA589839 CKA655375 CKA720911 CKA786447 CKA851983 CKA917519 CKA983055 CTW14 CTW65551 CTW131087 CTW196623 CTW262159 CTW327695 CTW393231 CTW458767 CTW524303 CTW589839 CTW655375 CTW720911 CTW786447 CTW851983 CTW917519 CTW983055 DDS14 DDS65551 DDS131087 DDS196623 DDS262159 DDS327695 DDS393231 DDS458767 DDS524303 DDS589839 DDS655375 DDS720911 DDS786447 DDS851983 DDS917519 DDS983055 DNO14 DNO65551 DNO131087 DNO196623 DNO262159 DNO327695 DNO393231 DNO458767 DNO524303 DNO589839 DNO655375 DNO720911 DNO786447 DNO851983 DNO917519 DNO983055 DXK14 DXK65551 DXK131087 DXK196623 DXK262159 DXK327695 DXK393231 DXK458767 DXK524303 DXK589839 DXK655375 DXK720911 DXK786447 DXK851983 DXK917519 DXK983055 EHG14 EHG65551 EHG131087 EHG196623 EHG262159 EHG327695 EHG393231 EHG458767 EHG524303 EHG589839 EHG655375 EHG720911 EHG786447 EHG851983 EHG917519 EHG983055 ERC14 ERC65551 ERC131087 ERC196623 ERC262159 ERC327695 ERC393231 ERC458767 ERC524303 ERC589839 ERC655375 ERC720911 ERC786447 ERC851983 ERC917519 ERC983055 FAY14 FAY65551 FAY131087 FAY196623 FAY262159 FAY327695 FAY393231 FAY458767 FAY524303 FAY589839 FAY655375 FAY720911 FAY786447 FAY851983 FAY917519 FAY983055 FKU14 FKU65551 FKU131087 FKU196623 FKU262159 FKU327695 FKU393231 FKU458767 FKU524303 FKU589839 FKU655375 FKU720911 FKU786447 FKU851983 FKU917519 FKU983055 FUQ14 FUQ65551 FUQ131087 FUQ196623 FUQ262159 FUQ327695 FUQ393231 FUQ458767 FUQ524303 FUQ589839 FUQ655375 FUQ720911 FUQ786447 FUQ851983 FUQ917519 FUQ983055 GEM14 GEM65551 GEM131087 GEM196623 GEM262159 GEM327695 GEM393231 GEM458767 GEM524303 GEM589839 GEM655375 GEM720911 GEM786447 GEM851983 GEM917519 GEM983055 GOI14 GOI65551 GOI131087 GOI196623 GOI262159 GOI327695 GOI393231 GOI458767 GOI524303 GOI589839 GOI655375 GOI720911 GOI786447 GOI851983 GOI917519 GOI983055 GYE14 GYE65551 GYE131087 GYE196623 GYE262159 GYE327695 GYE393231 GYE458767 GYE524303 GYE589839 GYE655375 GYE720911 GYE786447 GYE851983 GYE917519 GYE983055 HIA14 HIA65551 HIA131087 HIA196623 HIA262159 HIA327695 HIA393231 HIA458767 HIA524303 HIA589839 HIA655375 HIA720911 HIA786447 HIA851983 HIA917519 HIA983055 HRW14 HRW65551 HRW131087 HRW196623 HRW262159 HRW327695 HRW393231 HRW458767 HRW524303 HRW589839 HRW655375 HRW720911 HRW786447 HRW851983 HRW917519 HRW983055 IBS14 IBS65551 IBS131087 IBS196623 IBS262159 IBS327695 IBS393231 IBS458767 IBS524303 IBS589839 IBS655375 IBS720911 IBS786447 IBS851983 IBS917519 IBS983055 ILO14 ILO65551 ILO131087 ILO196623 ILO262159 ILO327695 ILO393231 ILO458767 ILO524303 ILO589839 ILO655375 ILO720911 ILO786447 ILO851983 ILO917519 ILO983055 IVK14 IVK65551 IVK131087 IVK196623 IVK262159 IVK327695 IVK393231 IVK458767 IVK524303 IVK589839 IVK655375 IVK720911 IVK786447 IVK851983 IVK917519 IVK983055 JFG14 JFG65551 JFG131087 JFG196623 JFG262159 JFG327695 JFG393231 JFG458767 JFG524303 JFG589839 JFG655375 JFG720911 JFG786447 JFG851983 JFG917519 JFG983055 JPC14 JPC65551 JPC131087 JPC196623 JPC262159 JPC327695 JPC393231 JPC458767 JPC524303 JPC589839 JPC655375 JPC720911 JPC786447 JPC851983 JPC917519 JPC983055 JYY14 JYY65551 JYY131087 JYY196623 JYY262159 JYY327695 JYY393231 JYY458767 JYY524303 JYY589839 JYY655375 JYY720911 JYY786447 JYY851983 JYY917519 JYY983055 KIU14 KIU65551 KIU131087 KIU196623 KIU262159 KIU327695 KIU393231 KIU458767 KIU524303 KIU589839 KIU655375 KIU720911 KIU786447 KIU851983 KIU917519 KIU983055 KSQ14 KSQ65551 KSQ131087 KSQ196623 KSQ262159 KSQ327695 KSQ393231 KSQ458767 KSQ524303 KSQ589839 KSQ655375 KSQ720911 KSQ786447 KSQ851983 KSQ917519 KSQ983055 LCM14 LCM65551 LCM131087 LCM196623 LCM262159 LCM327695 LCM393231 LCM458767 LCM524303 LCM589839 LCM655375 LCM720911 LCM786447 LCM851983 LCM917519 LCM983055 LMI14 LMI65551 LMI131087 LMI196623 LMI262159 LMI327695 LMI393231 LMI458767 LMI524303 LMI589839 LMI655375 LMI720911 LMI786447 LMI851983 LMI917519 LMI983055 LWE14 LWE65551 LWE131087 LWE196623 LWE262159 LWE327695 LWE393231 LWE458767 LWE524303 LWE589839 LWE655375 LWE720911 LWE786447 LWE851983 LWE917519 LWE983055 MGA14 MGA65551 MGA131087 MGA196623 MGA262159 MGA327695 MGA393231 MGA458767 MGA524303 MGA589839 MGA655375 MGA720911 MGA786447 MGA851983 MGA917519 MGA983055 MPW14 MPW65551 MPW131087 MPW196623 MPW262159 MPW327695 MPW393231 MPW458767 MPW524303 MPW589839 MPW655375 MPW720911 MPW786447 MPW851983 MPW917519 MPW983055 MZS14 MZS65551 MZS131087 MZS196623 MZS262159 MZS327695 MZS393231 MZS458767 MZS524303 MZS589839 MZS655375 MZS720911 MZS786447 MZS851983 MZS917519 MZS983055 NJO14 NJO65551 NJO131087 NJO196623 NJO262159 NJO327695 NJO393231 NJO458767 NJO524303 NJO589839 NJO655375 NJO720911 NJO786447 NJO851983 NJO917519 NJO983055 NTK14 NTK65551 NTK131087 NTK196623 NTK262159 NTK327695 NTK393231 NTK458767 NTK524303 NTK589839 NTK655375 NTK720911 NTK786447 NTK851983 NTK917519 NTK983055 ODG14 ODG65551 ODG131087 ODG196623 ODG262159 ODG327695 ODG393231 ODG458767 ODG524303 ODG589839 ODG655375 ODG720911 ODG786447 ODG851983 ODG917519 ODG983055 ONC14 ONC65551 ONC131087 ONC196623 ONC262159 ONC327695 ONC393231 ONC458767 ONC524303 ONC589839 ONC655375 ONC720911 ONC786447 ONC851983 ONC917519 ONC983055 OWY14 OWY65551 OWY131087 OWY196623 OWY262159 OWY327695 OWY393231 OWY458767 OWY524303 OWY589839 OWY655375 OWY720911 OWY786447 OWY851983 OWY917519 OWY983055 PGU14 PGU65551 PGU131087 PGU196623 PGU262159 PGU327695 PGU393231 PGU458767 PGU524303 PGU589839 PGU655375 PGU720911 PGU786447 PGU851983 PGU917519 PGU983055 PQQ14 PQQ65551 PQQ131087 PQQ196623 PQQ262159 PQQ327695 PQQ393231 PQQ458767 PQQ524303 PQQ589839 PQQ655375 PQQ720911 PQQ786447 PQQ851983 PQQ917519 PQQ983055 QAM14 QAM65551 QAM131087 QAM196623 QAM262159 QAM327695 QAM393231 QAM458767 QAM524303 QAM589839 QAM655375 QAM720911 QAM786447 QAM851983 QAM917519 QAM983055 QKI14 QKI65551 QKI131087 QKI196623 QKI262159 QKI327695 QKI393231 QKI458767 QKI524303 QKI589839 QKI655375 QKI720911 QKI786447 QKI851983 QKI917519 QKI983055 QUE14 QUE65551 QUE131087 QUE196623 QUE262159 QUE327695 QUE393231 QUE458767 QUE524303 QUE589839 QUE655375 QUE720911 QUE786447 QUE851983 QUE917519 QUE983055 REA14 REA65551 REA131087 REA196623 REA262159 REA327695 REA393231 REA458767 REA524303 REA589839 REA655375 REA720911 REA786447 REA851983 REA917519 REA983055 RNW14 RNW65551 RNW131087 RNW196623 RNW262159 RNW327695 RNW393231 RNW458767 RNW524303 RNW589839 RNW655375 RNW720911 RNW786447 RNW851983 RNW917519 RNW983055 RXS14 RXS65551 RXS131087 RXS196623 RXS262159 RXS327695 RXS393231 RXS458767 RXS524303 RXS589839 RXS655375 RXS720911 RXS786447 RXS851983 RXS917519 RXS983055 SHO14 SHO65551 SHO131087 SHO196623 SHO262159 SHO327695 SHO393231 SHO458767 SHO524303 SHO589839 SHO655375 SHO720911 SHO786447 SHO851983 SHO917519 SHO983055 SRK14 SRK65551 SRK131087 SRK196623 SRK262159 SRK327695 SRK393231 SRK458767 SRK524303 SRK589839 SRK655375 SRK720911 SRK786447 SRK851983 SRK917519 SRK983055 TBG14 TBG65551 TBG131087 TBG196623 TBG262159 TBG327695 TBG393231 TBG458767 TBG524303 TBG589839 TBG655375 TBG720911 TBG786447 TBG851983 TBG917519 TBG983055 TLC14 TLC65551 TLC131087 TLC196623 TLC262159 TLC327695 TLC393231 TLC458767 TLC524303 TLC589839 TLC655375 TLC720911 TLC786447 TLC851983 TLC917519 TLC983055 TUY14 TUY65551 TUY131087 TUY196623 TUY262159 TUY327695 TUY393231 TUY458767 TUY524303 TUY589839 TUY655375 TUY720911 TUY786447 TUY851983 TUY917519 TUY983055 UEU14 UEU65551 UEU131087 UEU196623 UEU262159 UEU327695 UEU393231 UEU458767 UEU524303 UEU589839 UEU655375 UEU720911 UEU786447 UEU851983 UEU917519 UEU983055 UOQ14 UOQ65551 UOQ131087 UOQ196623 UOQ262159 UOQ327695 UOQ393231 UOQ458767 UOQ524303 UOQ589839 UOQ655375 UOQ720911 UOQ786447 UOQ851983 UOQ917519 UOQ983055 UYM14 UYM65551 UYM131087 UYM196623 UYM262159 UYM327695 UYM393231 UYM458767 UYM524303 UYM589839 UYM655375 UYM720911 UYM786447 UYM851983 UYM917519 UYM983055 VII14 VII65551 VII131087 VII196623 VII262159 VII327695 VII393231 VII458767 VII524303 VII589839 VII655375 VII720911 VII786447 VII851983 VII917519 VII983055 VSE14 VSE65551 VSE131087 VSE196623 VSE262159 VSE327695 VSE393231 VSE458767 VSE524303 VSE589839 VSE655375 VSE720911 VSE786447 VSE851983 VSE917519 VSE983055 WCA14 WCA65551 WCA131087 WCA196623 WCA262159 WCA327695 WCA393231 WCA458767 WCA524303 WCA589839 WCA655375 WCA720911 WCA786447 WCA851983 WCA917519 WCA983055 WLW14 WLW65551 WLW131087 WLW196623 WLW262159 WLW327695 WLW393231 WLW458767 WLW524303 WLW589839 WLW655375 WLW720911 WLW786447 WLW851983 WLW917519 WLW983055 WVS14 WVS65551 WVS131087 WVS196623 WVS262159 WVS327695 WVS393231 WVS458767 WVS524303 WVS589839 WVS655375 WVS720911 WVS786447 WVS851983 WVS917519 WVS983055" xr:uid="{00000000-0002-0000-0000-000012000000}"/>
    <dataValidation type="list" allowBlank="1" showInputMessage="1" showErrorMessage="1" promptTitle="Clas./long. poteau additionnelle" prompt="Classe et/ou longueur poteau additionnelle requise selon calcul SimPAS." sqref="C51 C65588 C131124 C196660 C262196 C327732 C393268 C458804 C524340 C589876 C655412 C720948 C786484 C852020 C917556 C983092 IY51 IY65588 IY131124 IY196660 IY262196 IY327732 IY393268 IY458804 IY524340 IY589876 IY655412 IY720948 IY786484 IY852020 IY917556 IY983092 SU51 SU65588 SU131124 SU196660 SU262196 SU327732 SU393268 SU458804 SU524340 SU589876 SU655412 SU720948 SU786484 SU852020 SU917556 SU983092 ACQ51 ACQ65588 ACQ131124 ACQ196660 ACQ262196 ACQ327732 ACQ393268 ACQ458804 ACQ524340 ACQ589876 ACQ655412 ACQ720948 ACQ786484 ACQ852020 ACQ917556 ACQ983092 AMM51 AMM65588 AMM131124 AMM196660 AMM262196 AMM327732 AMM393268 AMM458804 AMM524340 AMM589876 AMM655412 AMM720948 AMM786484 AMM852020 AMM917556 AMM983092 AWI51 AWI65588 AWI131124 AWI196660 AWI262196 AWI327732 AWI393268 AWI458804 AWI524340 AWI589876 AWI655412 AWI720948 AWI786484 AWI852020 AWI917556 AWI983092 BGE51 BGE65588 BGE131124 BGE196660 BGE262196 BGE327732 BGE393268 BGE458804 BGE524340 BGE589876 BGE655412 BGE720948 BGE786484 BGE852020 BGE917556 BGE983092 BQA51 BQA65588 BQA131124 BQA196660 BQA262196 BQA327732 BQA393268 BQA458804 BQA524340 BQA589876 BQA655412 BQA720948 BQA786484 BQA852020 BQA917556 BQA983092 BZW51 BZW65588 BZW131124 BZW196660 BZW262196 BZW327732 BZW393268 BZW458804 BZW524340 BZW589876 BZW655412 BZW720948 BZW786484 BZW852020 BZW917556 BZW983092 CJS51 CJS65588 CJS131124 CJS196660 CJS262196 CJS327732 CJS393268 CJS458804 CJS524340 CJS589876 CJS655412 CJS720948 CJS786484 CJS852020 CJS917556 CJS983092 CTO51 CTO65588 CTO131124 CTO196660 CTO262196 CTO327732 CTO393268 CTO458804 CTO524340 CTO589876 CTO655412 CTO720948 CTO786484 CTO852020 CTO917556 CTO983092 DDK51 DDK65588 DDK131124 DDK196660 DDK262196 DDK327732 DDK393268 DDK458804 DDK524340 DDK589876 DDK655412 DDK720948 DDK786484 DDK852020 DDK917556 DDK983092 DNG51 DNG65588 DNG131124 DNG196660 DNG262196 DNG327732 DNG393268 DNG458804 DNG524340 DNG589876 DNG655412 DNG720948 DNG786484 DNG852020 DNG917556 DNG983092 DXC51 DXC65588 DXC131124 DXC196660 DXC262196 DXC327732 DXC393268 DXC458804 DXC524340 DXC589876 DXC655412 DXC720948 DXC786484 DXC852020 DXC917556 DXC983092 EGY51 EGY65588 EGY131124 EGY196660 EGY262196 EGY327732 EGY393268 EGY458804 EGY524340 EGY589876 EGY655412 EGY720948 EGY786484 EGY852020 EGY917556 EGY983092 EQU51 EQU65588 EQU131124 EQU196660 EQU262196 EQU327732 EQU393268 EQU458804 EQU524340 EQU589876 EQU655412 EQU720948 EQU786484 EQU852020 EQU917556 EQU983092 FAQ51 FAQ65588 FAQ131124 FAQ196660 FAQ262196 FAQ327732 FAQ393268 FAQ458804 FAQ524340 FAQ589876 FAQ655412 FAQ720948 FAQ786484 FAQ852020 FAQ917556 FAQ983092 FKM51 FKM65588 FKM131124 FKM196660 FKM262196 FKM327732 FKM393268 FKM458804 FKM524340 FKM589876 FKM655412 FKM720948 FKM786484 FKM852020 FKM917556 FKM983092 FUI51 FUI65588 FUI131124 FUI196660 FUI262196 FUI327732 FUI393268 FUI458804 FUI524340 FUI589876 FUI655412 FUI720948 FUI786484 FUI852020 FUI917556 FUI983092 GEE51 GEE65588 GEE131124 GEE196660 GEE262196 GEE327732 GEE393268 GEE458804 GEE524340 GEE589876 GEE655412 GEE720948 GEE786484 GEE852020 GEE917556 GEE983092 GOA51 GOA65588 GOA131124 GOA196660 GOA262196 GOA327732 GOA393268 GOA458804 GOA524340 GOA589876 GOA655412 GOA720948 GOA786484 GOA852020 GOA917556 GOA983092 GXW51 GXW65588 GXW131124 GXW196660 GXW262196 GXW327732 GXW393268 GXW458804 GXW524340 GXW589876 GXW655412 GXW720948 GXW786484 GXW852020 GXW917556 GXW983092 HHS51 HHS65588 HHS131124 HHS196660 HHS262196 HHS327732 HHS393268 HHS458804 HHS524340 HHS589876 HHS655412 HHS720948 HHS786484 HHS852020 HHS917556 HHS983092 HRO51 HRO65588 HRO131124 HRO196660 HRO262196 HRO327732 HRO393268 HRO458804 HRO524340 HRO589876 HRO655412 HRO720948 HRO786484 HRO852020 HRO917556 HRO983092 IBK51 IBK65588 IBK131124 IBK196660 IBK262196 IBK327732 IBK393268 IBK458804 IBK524340 IBK589876 IBK655412 IBK720948 IBK786484 IBK852020 IBK917556 IBK983092 ILG51 ILG65588 ILG131124 ILG196660 ILG262196 ILG327732 ILG393268 ILG458804 ILG524340 ILG589876 ILG655412 ILG720948 ILG786484 ILG852020 ILG917556 ILG983092 IVC51 IVC65588 IVC131124 IVC196660 IVC262196 IVC327732 IVC393268 IVC458804 IVC524340 IVC589876 IVC655412 IVC720948 IVC786484 IVC852020 IVC917556 IVC983092 JEY51 JEY65588 JEY131124 JEY196660 JEY262196 JEY327732 JEY393268 JEY458804 JEY524340 JEY589876 JEY655412 JEY720948 JEY786484 JEY852020 JEY917556 JEY983092 JOU51 JOU65588 JOU131124 JOU196660 JOU262196 JOU327732 JOU393268 JOU458804 JOU524340 JOU589876 JOU655412 JOU720948 JOU786484 JOU852020 JOU917556 JOU983092 JYQ51 JYQ65588 JYQ131124 JYQ196660 JYQ262196 JYQ327732 JYQ393268 JYQ458804 JYQ524340 JYQ589876 JYQ655412 JYQ720948 JYQ786484 JYQ852020 JYQ917556 JYQ983092 KIM51 KIM65588 KIM131124 KIM196660 KIM262196 KIM327732 KIM393268 KIM458804 KIM524340 KIM589876 KIM655412 KIM720948 KIM786484 KIM852020 KIM917556 KIM983092 KSI51 KSI65588 KSI131124 KSI196660 KSI262196 KSI327732 KSI393268 KSI458804 KSI524340 KSI589876 KSI655412 KSI720948 KSI786484 KSI852020 KSI917556 KSI983092 LCE51 LCE65588 LCE131124 LCE196660 LCE262196 LCE327732 LCE393268 LCE458804 LCE524340 LCE589876 LCE655412 LCE720948 LCE786484 LCE852020 LCE917556 LCE983092 LMA51 LMA65588 LMA131124 LMA196660 LMA262196 LMA327732 LMA393268 LMA458804 LMA524340 LMA589876 LMA655412 LMA720948 LMA786484 LMA852020 LMA917556 LMA983092 LVW51 LVW65588 LVW131124 LVW196660 LVW262196 LVW327732 LVW393268 LVW458804 LVW524340 LVW589876 LVW655412 LVW720948 LVW786484 LVW852020 LVW917556 LVW983092 MFS51 MFS65588 MFS131124 MFS196660 MFS262196 MFS327732 MFS393268 MFS458804 MFS524340 MFS589876 MFS655412 MFS720948 MFS786484 MFS852020 MFS917556 MFS983092 MPO51 MPO65588 MPO131124 MPO196660 MPO262196 MPO327732 MPO393268 MPO458804 MPO524340 MPO589876 MPO655412 MPO720948 MPO786484 MPO852020 MPO917556 MPO983092 MZK51 MZK65588 MZK131124 MZK196660 MZK262196 MZK327732 MZK393268 MZK458804 MZK524340 MZK589876 MZK655412 MZK720948 MZK786484 MZK852020 MZK917556 MZK983092 NJG51 NJG65588 NJG131124 NJG196660 NJG262196 NJG327732 NJG393268 NJG458804 NJG524340 NJG589876 NJG655412 NJG720948 NJG786484 NJG852020 NJG917556 NJG983092 NTC51 NTC65588 NTC131124 NTC196660 NTC262196 NTC327732 NTC393268 NTC458804 NTC524340 NTC589876 NTC655412 NTC720948 NTC786484 NTC852020 NTC917556 NTC983092 OCY51 OCY65588 OCY131124 OCY196660 OCY262196 OCY327732 OCY393268 OCY458804 OCY524340 OCY589876 OCY655412 OCY720948 OCY786484 OCY852020 OCY917556 OCY983092 OMU51 OMU65588 OMU131124 OMU196660 OMU262196 OMU327732 OMU393268 OMU458804 OMU524340 OMU589876 OMU655412 OMU720948 OMU786484 OMU852020 OMU917556 OMU983092 OWQ51 OWQ65588 OWQ131124 OWQ196660 OWQ262196 OWQ327732 OWQ393268 OWQ458804 OWQ524340 OWQ589876 OWQ655412 OWQ720948 OWQ786484 OWQ852020 OWQ917556 OWQ983092 PGM51 PGM65588 PGM131124 PGM196660 PGM262196 PGM327732 PGM393268 PGM458804 PGM524340 PGM589876 PGM655412 PGM720948 PGM786484 PGM852020 PGM917556 PGM983092 PQI51 PQI65588 PQI131124 PQI196660 PQI262196 PQI327732 PQI393268 PQI458804 PQI524340 PQI589876 PQI655412 PQI720948 PQI786484 PQI852020 PQI917556 PQI983092 QAE51 QAE65588 QAE131124 QAE196660 QAE262196 QAE327732 QAE393268 QAE458804 QAE524340 QAE589876 QAE655412 QAE720948 QAE786484 QAE852020 QAE917556 QAE983092 QKA51 QKA65588 QKA131124 QKA196660 QKA262196 QKA327732 QKA393268 QKA458804 QKA524340 QKA589876 QKA655412 QKA720948 QKA786484 QKA852020 QKA917556 QKA983092 QTW51 QTW65588 QTW131124 QTW196660 QTW262196 QTW327732 QTW393268 QTW458804 QTW524340 QTW589876 QTW655412 QTW720948 QTW786484 QTW852020 QTW917556 QTW983092 RDS51 RDS65588 RDS131124 RDS196660 RDS262196 RDS327732 RDS393268 RDS458804 RDS524340 RDS589876 RDS655412 RDS720948 RDS786484 RDS852020 RDS917556 RDS983092 RNO51 RNO65588 RNO131124 RNO196660 RNO262196 RNO327732 RNO393268 RNO458804 RNO524340 RNO589876 RNO655412 RNO720948 RNO786484 RNO852020 RNO917556 RNO983092 RXK51 RXK65588 RXK131124 RXK196660 RXK262196 RXK327732 RXK393268 RXK458804 RXK524340 RXK589876 RXK655412 RXK720948 RXK786484 RXK852020 RXK917556 RXK983092 SHG51 SHG65588 SHG131124 SHG196660 SHG262196 SHG327732 SHG393268 SHG458804 SHG524340 SHG589876 SHG655412 SHG720948 SHG786484 SHG852020 SHG917556 SHG983092 SRC51 SRC65588 SRC131124 SRC196660 SRC262196 SRC327732 SRC393268 SRC458804 SRC524340 SRC589876 SRC655412 SRC720948 SRC786484 SRC852020 SRC917556 SRC983092 TAY51 TAY65588 TAY131124 TAY196660 TAY262196 TAY327732 TAY393268 TAY458804 TAY524340 TAY589876 TAY655412 TAY720948 TAY786484 TAY852020 TAY917556 TAY983092 TKU51 TKU65588 TKU131124 TKU196660 TKU262196 TKU327732 TKU393268 TKU458804 TKU524340 TKU589876 TKU655412 TKU720948 TKU786484 TKU852020 TKU917556 TKU983092 TUQ51 TUQ65588 TUQ131124 TUQ196660 TUQ262196 TUQ327732 TUQ393268 TUQ458804 TUQ524340 TUQ589876 TUQ655412 TUQ720948 TUQ786484 TUQ852020 TUQ917556 TUQ983092 UEM51 UEM65588 UEM131124 UEM196660 UEM262196 UEM327732 UEM393268 UEM458804 UEM524340 UEM589876 UEM655412 UEM720948 UEM786484 UEM852020 UEM917556 UEM983092 UOI51 UOI65588 UOI131124 UOI196660 UOI262196 UOI327732 UOI393268 UOI458804 UOI524340 UOI589876 UOI655412 UOI720948 UOI786484 UOI852020 UOI917556 UOI983092 UYE51 UYE65588 UYE131124 UYE196660 UYE262196 UYE327732 UYE393268 UYE458804 UYE524340 UYE589876 UYE655412 UYE720948 UYE786484 UYE852020 UYE917556 UYE983092 VIA51 VIA65588 VIA131124 VIA196660 VIA262196 VIA327732 VIA393268 VIA458804 VIA524340 VIA589876 VIA655412 VIA720948 VIA786484 VIA852020 VIA917556 VIA983092 VRW51 VRW65588 VRW131124 VRW196660 VRW262196 VRW327732 VRW393268 VRW458804 VRW524340 VRW589876 VRW655412 VRW720948 VRW786484 VRW852020 VRW917556 VRW983092 WBS51 WBS65588 WBS131124 WBS196660 WBS262196 WBS327732 WBS393268 WBS458804 WBS524340 WBS589876 WBS655412 WBS720948 WBS786484 WBS852020 WBS917556 WBS983092 WLO51 WLO65588 WLO131124 WLO196660 WLO262196 WLO327732 WLO393268 WLO458804 WLO524340 WLO589876 WLO655412 WLO720948 WLO786484 WLO852020 WLO917556 WLO983092 WVK51 WVK65588 WVK131124 WVK196660 WVK262196 WVK327732 WVK393268 WVK458804 WVK524340 WVK589876 WVK655412 WVK720948 WVK786484 WVK852020 WVK917556 WVK983092" xr:uid="{00000000-0002-0000-0000-000013000000}">
      <formula1>$AB$4:$AB$5</formula1>
    </dataValidation>
    <dataValidation type="list" allowBlank="1" showInputMessage="1" showErrorMessage="1" promptTitle="Poteau classe +" prompt="Classe poteau additionnelle requise selon tableau 1 ou art. 5.3 norme commune." sqref="C38 C65575 C131111 C196647 C262183 C327719 C393255 C458791 C524327 C589863 C655399 C720935 C786471 C852007 C917543 C983079 IY38 IY65575 IY131111 IY196647 IY262183 IY327719 IY393255 IY458791 IY524327 IY589863 IY655399 IY720935 IY786471 IY852007 IY917543 IY983079 SU38 SU65575 SU131111 SU196647 SU262183 SU327719 SU393255 SU458791 SU524327 SU589863 SU655399 SU720935 SU786471 SU852007 SU917543 SU983079 ACQ38 ACQ65575 ACQ131111 ACQ196647 ACQ262183 ACQ327719 ACQ393255 ACQ458791 ACQ524327 ACQ589863 ACQ655399 ACQ720935 ACQ786471 ACQ852007 ACQ917543 ACQ983079 AMM38 AMM65575 AMM131111 AMM196647 AMM262183 AMM327719 AMM393255 AMM458791 AMM524327 AMM589863 AMM655399 AMM720935 AMM786471 AMM852007 AMM917543 AMM983079 AWI38 AWI65575 AWI131111 AWI196647 AWI262183 AWI327719 AWI393255 AWI458791 AWI524327 AWI589863 AWI655399 AWI720935 AWI786471 AWI852007 AWI917543 AWI983079 BGE38 BGE65575 BGE131111 BGE196647 BGE262183 BGE327719 BGE393255 BGE458791 BGE524327 BGE589863 BGE655399 BGE720935 BGE786471 BGE852007 BGE917543 BGE983079 BQA38 BQA65575 BQA131111 BQA196647 BQA262183 BQA327719 BQA393255 BQA458791 BQA524327 BQA589863 BQA655399 BQA720935 BQA786471 BQA852007 BQA917543 BQA983079 BZW38 BZW65575 BZW131111 BZW196647 BZW262183 BZW327719 BZW393255 BZW458791 BZW524327 BZW589863 BZW655399 BZW720935 BZW786471 BZW852007 BZW917543 BZW983079 CJS38 CJS65575 CJS131111 CJS196647 CJS262183 CJS327719 CJS393255 CJS458791 CJS524327 CJS589863 CJS655399 CJS720935 CJS786471 CJS852007 CJS917543 CJS983079 CTO38 CTO65575 CTO131111 CTO196647 CTO262183 CTO327719 CTO393255 CTO458791 CTO524327 CTO589863 CTO655399 CTO720935 CTO786471 CTO852007 CTO917543 CTO983079 DDK38 DDK65575 DDK131111 DDK196647 DDK262183 DDK327719 DDK393255 DDK458791 DDK524327 DDK589863 DDK655399 DDK720935 DDK786471 DDK852007 DDK917543 DDK983079 DNG38 DNG65575 DNG131111 DNG196647 DNG262183 DNG327719 DNG393255 DNG458791 DNG524327 DNG589863 DNG655399 DNG720935 DNG786471 DNG852007 DNG917543 DNG983079 DXC38 DXC65575 DXC131111 DXC196647 DXC262183 DXC327719 DXC393255 DXC458791 DXC524327 DXC589863 DXC655399 DXC720935 DXC786471 DXC852007 DXC917543 DXC983079 EGY38 EGY65575 EGY131111 EGY196647 EGY262183 EGY327719 EGY393255 EGY458791 EGY524327 EGY589863 EGY655399 EGY720935 EGY786471 EGY852007 EGY917543 EGY983079 EQU38 EQU65575 EQU131111 EQU196647 EQU262183 EQU327719 EQU393255 EQU458791 EQU524327 EQU589863 EQU655399 EQU720935 EQU786471 EQU852007 EQU917543 EQU983079 FAQ38 FAQ65575 FAQ131111 FAQ196647 FAQ262183 FAQ327719 FAQ393255 FAQ458791 FAQ524327 FAQ589863 FAQ655399 FAQ720935 FAQ786471 FAQ852007 FAQ917543 FAQ983079 FKM38 FKM65575 FKM131111 FKM196647 FKM262183 FKM327719 FKM393255 FKM458791 FKM524327 FKM589863 FKM655399 FKM720935 FKM786471 FKM852007 FKM917543 FKM983079 FUI38 FUI65575 FUI131111 FUI196647 FUI262183 FUI327719 FUI393255 FUI458791 FUI524327 FUI589863 FUI655399 FUI720935 FUI786471 FUI852007 FUI917543 FUI983079 GEE38 GEE65575 GEE131111 GEE196647 GEE262183 GEE327719 GEE393255 GEE458791 GEE524327 GEE589863 GEE655399 GEE720935 GEE786471 GEE852007 GEE917543 GEE983079 GOA38 GOA65575 GOA131111 GOA196647 GOA262183 GOA327719 GOA393255 GOA458791 GOA524327 GOA589863 GOA655399 GOA720935 GOA786471 GOA852007 GOA917543 GOA983079 GXW38 GXW65575 GXW131111 GXW196647 GXW262183 GXW327719 GXW393255 GXW458791 GXW524327 GXW589863 GXW655399 GXW720935 GXW786471 GXW852007 GXW917543 GXW983079 HHS38 HHS65575 HHS131111 HHS196647 HHS262183 HHS327719 HHS393255 HHS458791 HHS524327 HHS589863 HHS655399 HHS720935 HHS786471 HHS852007 HHS917543 HHS983079 HRO38 HRO65575 HRO131111 HRO196647 HRO262183 HRO327719 HRO393255 HRO458791 HRO524327 HRO589863 HRO655399 HRO720935 HRO786471 HRO852007 HRO917543 HRO983079 IBK38 IBK65575 IBK131111 IBK196647 IBK262183 IBK327719 IBK393255 IBK458791 IBK524327 IBK589863 IBK655399 IBK720935 IBK786471 IBK852007 IBK917543 IBK983079 ILG38 ILG65575 ILG131111 ILG196647 ILG262183 ILG327719 ILG393255 ILG458791 ILG524327 ILG589863 ILG655399 ILG720935 ILG786471 ILG852007 ILG917543 ILG983079 IVC38 IVC65575 IVC131111 IVC196647 IVC262183 IVC327719 IVC393255 IVC458791 IVC524327 IVC589863 IVC655399 IVC720935 IVC786471 IVC852007 IVC917543 IVC983079 JEY38 JEY65575 JEY131111 JEY196647 JEY262183 JEY327719 JEY393255 JEY458791 JEY524327 JEY589863 JEY655399 JEY720935 JEY786471 JEY852007 JEY917543 JEY983079 JOU38 JOU65575 JOU131111 JOU196647 JOU262183 JOU327719 JOU393255 JOU458791 JOU524327 JOU589863 JOU655399 JOU720935 JOU786471 JOU852007 JOU917543 JOU983079 JYQ38 JYQ65575 JYQ131111 JYQ196647 JYQ262183 JYQ327719 JYQ393255 JYQ458791 JYQ524327 JYQ589863 JYQ655399 JYQ720935 JYQ786471 JYQ852007 JYQ917543 JYQ983079 KIM38 KIM65575 KIM131111 KIM196647 KIM262183 KIM327719 KIM393255 KIM458791 KIM524327 KIM589863 KIM655399 KIM720935 KIM786471 KIM852007 KIM917543 KIM983079 KSI38 KSI65575 KSI131111 KSI196647 KSI262183 KSI327719 KSI393255 KSI458791 KSI524327 KSI589863 KSI655399 KSI720935 KSI786471 KSI852007 KSI917543 KSI983079 LCE38 LCE65575 LCE131111 LCE196647 LCE262183 LCE327719 LCE393255 LCE458791 LCE524327 LCE589863 LCE655399 LCE720935 LCE786471 LCE852007 LCE917543 LCE983079 LMA38 LMA65575 LMA131111 LMA196647 LMA262183 LMA327719 LMA393255 LMA458791 LMA524327 LMA589863 LMA655399 LMA720935 LMA786471 LMA852007 LMA917543 LMA983079 LVW38 LVW65575 LVW131111 LVW196647 LVW262183 LVW327719 LVW393255 LVW458791 LVW524327 LVW589863 LVW655399 LVW720935 LVW786471 LVW852007 LVW917543 LVW983079 MFS38 MFS65575 MFS131111 MFS196647 MFS262183 MFS327719 MFS393255 MFS458791 MFS524327 MFS589863 MFS655399 MFS720935 MFS786471 MFS852007 MFS917543 MFS983079 MPO38 MPO65575 MPO131111 MPO196647 MPO262183 MPO327719 MPO393255 MPO458791 MPO524327 MPO589863 MPO655399 MPO720935 MPO786471 MPO852007 MPO917543 MPO983079 MZK38 MZK65575 MZK131111 MZK196647 MZK262183 MZK327719 MZK393255 MZK458791 MZK524327 MZK589863 MZK655399 MZK720935 MZK786471 MZK852007 MZK917543 MZK983079 NJG38 NJG65575 NJG131111 NJG196647 NJG262183 NJG327719 NJG393255 NJG458791 NJG524327 NJG589863 NJG655399 NJG720935 NJG786471 NJG852007 NJG917543 NJG983079 NTC38 NTC65575 NTC131111 NTC196647 NTC262183 NTC327719 NTC393255 NTC458791 NTC524327 NTC589863 NTC655399 NTC720935 NTC786471 NTC852007 NTC917543 NTC983079 OCY38 OCY65575 OCY131111 OCY196647 OCY262183 OCY327719 OCY393255 OCY458791 OCY524327 OCY589863 OCY655399 OCY720935 OCY786471 OCY852007 OCY917543 OCY983079 OMU38 OMU65575 OMU131111 OMU196647 OMU262183 OMU327719 OMU393255 OMU458791 OMU524327 OMU589863 OMU655399 OMU720935 OMU786471 OMU852007 OMU917543 OMU983079 OWQ38 OWQ65575 OWQ131111 OWQ196647 OWQ262183 OWQ327719 OWQ393255 OWQ458791 OWQ524327 OWQ589863 OWQ655399 OWQ720935 OWQ786471 OWQ852007 OWQ917543 OWQ983079 PGM38 PGM65575 PGM131111 PGM196647 PGM262183 PGM327719 PGM393255 PGM458791 PGM524327 PGM589863 PGM655399 PGM720935 PGM786471 PGM852007 PGM917543 PGM983079 PQI38 PQI65575 PQI131111 PQI196647 PQI262183 PQI327719 PQI393255 PQI458791 PQI524327 PQI589863 PQI655399 PQI720935 PQI786471 PQI852007 PQI917543 PQI983079 QAE38 QAE65575 QAE131111 QAE196647 QAE262183 QAE327719 QAE393255 QAE458791 QAE524327 QAE589863 QAE655399 QAE720935 QAE786471 QAE852007 QAE917543 QAE983079 QKA38 QKA65575 QKA131111 QKA196647 QKA262183 QKA327719 QKA393255 QKA458791 QKA524327 QKA589863 QKA655399 QKA720935 QKA786471 QKA852007 QKA917543 QKA983079 QTW38 QTW65575 QTW131111 QTW196647 QTW262183 QTW327719 QTW393255 QTW458791 QTW524327 QTW589863 QTW655399 QTW720935 QTW786471 QTW852007 QTW917543 QTW983079 RDS38 RDS65575 RDS131111 RDS196647 RDS262183 RDS327719 RDS393255 RDS458791 RDS524327 RDS589863 RDS655399 RDS720935 RDS786471 RDS852007 RDS917543 RDS983079 RNO38 RNO65575 RNO131111 RNO196647 RNO262183 RNO327719 RNO393255 RNO458791 RNO524327 RNO589863 RNO655399 RNO720935 RNO786471 RNO852007 RNO917543 RNO983079 RXK38 RXK65575 RXK131111 RXK196647 RXK262183 RXK327719 RXK393255 RXK458791 RXK524327 RXK589863 RXK655399 RXK720935 RXK786471 RXK852007 RXK917543 RXK983079 SHG38 SHG65575 SHG131111 SHG196647 SHG262183 SHG327719 SHG393255 SHG458791 SHG524327 SHG589863 SHG655399 SHG720935 SHG786471 SHG852007 SHG917543 SHG983079 SRC38 SRC65575 SRC131111 SRC196647 SRC262183 SRC327719 SRC393255 SRC458791 SRC524327 SRC589863 SRC655399 SRC720935 SRC786471 SRC852007 SRC917543 SRC983079 TAY38 TAY65575 TAY131111 TAY196647 TAY262183 TAY327719 TAY393255 TAY458791 TAY524327 TAY589863 TAY655399 TAY720935 TAY786471 TAY852007 TAY917543 TAY983079 TKU38 TKU65575 TKU131111 TKU196647 TKU262183 TKU327719 TKU393255 TKU458791 TKU524327 TKU589863 TKU655399 TKU720935 TKU786471 TKU852007 TKU917543 TKU983079 TUQ38 TUQ65575 TUQ131111 TUQ196647 TUQ262183 TUQ327719 TUQ393255 TUQ458791 TUQ524327 TUQ589863 TUQ655399 TUQ720935 TUQ786471 TUQ852007 TUQ917543 TUQ983079 UEM38 UEM65575 UEM131111 UEM196647 UEM262183 UEM327719 UEM393255 UEM458791 UEM524327 UEM589863 UEM655399 UEM720935 UEM786471 UEM852007 UEM917543 UEM983079 UOI38 UOI65575 UOI131111 UOI196647 UOI262183 UOI327719 UOI393255 UOI458791 UOI524327 UOI589863 UOI655399 UOI720935 UOI786471 UOI852007 UOI917543 UOI983079 UYE38 UYE65575 UYE131111 UYE196647 UYE262183 UYE327719 UYE393255 UYE458791 UYE524327 UYE589863 UYE655399 UYE720935 UYE786471 UYE852007 UYE917543 UYE983079 VIA38 VIA65575 VIA131111 VIA196647 VIA262183 VIA327719 VIA393255 VIA458791 VIA524327 VIA589863 VIA655399 VIA720935 VIA786471 VIA852007 VIA917543 VIA983079 VRW38 VRW65575 VRW131111 VRW196647 VRW262183 VRW327719 VRW393255 VRW458791 VRW524327 VRW589863 VRW655399 VRW720935 VRW786471 VRW852007 VRW917543 VRW983079 WBS38 WBS65575 WBS131111 WBS196647 WBS262183 WBS327719 WBS393255 WBS458791 WBS524327 WBS589863 WBS655399 WBS720935 WBS786471 WBS852007 WBS917543 WBS983079 WLO38 WLO65575 WLO131111 WLO196647 WLO262183 WLO327719 WLO393255 WLO458791 WLO524327 WLO589863 WLO655399 WLO720935 WLO786471 WLO852007 WLO917543 WLO983079 WVK38 WVK65575 WVK131111 WVK196647 WVK262183 WVK327719 WVK393255 WVK458791 WVK524327 WVK589863 WVK655399 WVK720935 WVK786471 WVK852007 WVK917543 WVK983079" xr:uid="{00000000-0002-0000-0000-000014000000}">
      <formula1>$AB$4:$AB$5</formula1>
    </dataValidation>
    <dataValidation type="list" allowBlank="1" showInputMessage="1" showErrorMessage="1" promptTitle="Proprio" prompt="Indiquer le proprio du poteau indiqué sur le marquage. Si non disponible, indiquer le proprio du parc." sqref="K7:L7 K65544:L65544 K131080:L131080 K196616:L196616 K262152:L262152 K327688:L327688 K393224:L393224 K458760:L458760 K524296:L524296 K589832:L589832 K655368:L655368 K720904:L720904 K786440:L786440 K851976:L851976 K917512:L917512 K983048:L983048 JG7:JH7 JG65544:JH65544 JG131080:JH131080 JG196616:JH196616 JG262152:JH262152 JG327688:JH327688 JG393224:JH393224 JG458760:JH458760 JG524296:JH524296 JG589832:JH589832 JG655368:JH655368 JG720904:JH720904 JG786440:JH786440 JG851976:JH851976 JG917512:JH917512 JG983048:JH983048 TC7:TD7 TC65544:TD65544 TC131080:TD131080 TC196616:TD196616 TC262152:TD262152 TC327688:TD327688 TC393224:TD393224 TC458760:TD458760 TC524296:TD524296 TC589832:TD589832 TC655368:TD655368 TC720904:TD720904 TC786440:TD786440 TC851976:TD851976 TC917512:TD917512 TC983048:TD983048 ACY7:ACZ7 ACY65544:ACZ65544 ACY131080:ACZ131080 ACY196616:ACZ196616 ACY262152:ACZ262152 ACY327688:ACZ327688 ACY393224:ACZ393224 ACY458760:ACZ458760 ACY524296:ACZ524296 ACY589832:ACZ589832 ACY655368:ACZ655368 ACY720904:ACZ720904 ACY786440:ACZ786440 ACY851976:ACZ851976 ACY917512:ACZ917512 ACY983048:ACZ983048 AMU7:AMV7 AMU65544:AMV65544 AMU131080:AMV131080 AMU196616:AMV196616 AMU262152:AMV262152 AMU327688:AMV327688 AMU393224:AMV393224 AMU458760:AMV458760 AMU524296:AMV524296 AMU589832:AMV589832 AMU655368:AMV655368 AMU720904:AMV720904 AMU786440:AMV786440 AMU851976:AMV851976 AMU917512:AMV917512 AMU983048:AMV983048 AWQ7:AWR7 AWQ65544:AWR65544 AWQ131080:AWR131080 AWQ196616:AWR196616 AWQ262152:AWR262152 AWQ327688:AWR327688 AWQ393224:AWR393224 AWQ458760:AWR458760 AWQ524296:AWR524296 AWQ589832:AWR589832 AWQ655368:AWR655368 AWQ720904:AWR720904 AWQ786440:AWR786440 AWQ851976:AWR851976 AWQ917512:AWR917512 AWQ983048:AWR983048 BGM7:BGN7 BGM65544:BGN65544 BGM131080:BGN131080 BGM196616:BGN196616 BGM262152:BGN262152 BGM327688:BGN327688 BGM393224:BGN393224 BGM458760:BGN458760 BGM524296:BGN524296 BGM589832:BGN589832 BGM655368:BGN655368 BGM720904:BGN720904 BGM786440:BGN786440 BGM851976:BGN851976 BGM917512:BGN917512 BGM983048:BGN983048 BQI7:BQJ7 BQI65544:BQJ65544 BQI131080:BQJ131080 BQI196616:BQJ196616 BQI262152:BQJ262152 BQI327688:BQJ327688 BQI393224:BQJ393224 BQI458760:BQJ458760 BQI524296:BQJ524296 BQI589832:BQJ589832 BQI655368:BQJ655368 BQI720904:BQJ720904 BQI786440:BQJ786440 BQI851976:BQJ851976 BQI917512:BQJ917512 BQI983048:BQJ983048 CAE7:CAF7 CAE65544:CAF65544 CAE131080:CAF131080 CAE196616:CAF196616 CAE262152:CAF262152 CAE327688:CAF327688 CAE393224:CAF393224 CAE458760:CAF458760 CAE524296:CAF524296 CAE589832:CAF589832 CAE655368:CAF655368 CAE720904:CAF720904 CAE786440:CAF786440 CAE851976:CAF851976 CAE917512:CAF917512 CAE983048:CAF983048 CKA7:CKB7 CKA65544:CKB65544 CKA131080:CKB131080 CKA196616:CKB196616 CKA262152:CKB262152 CKA327688:CKB327688 CKA393224:CKB393224 CKA458760:CKB458760 CKA524296:CKB524296 CKA589832:CKB589832 CKA655368:CKB655368 CKA720904:CKB720904 CKA786440:CKB786440 CKA851976:CKB851976 CKA917512:CKB917512 CKA983048:CKB983048 CTW7:CTX7 CTW65544:CTX65544 CTW131080:CTX131080 CTW196616:CTX196616 CTW262152:CTX262152 CTW327688:CTX327688 CTW393224:CTX393224 CTW458760:CTX458760 CTW524296:CTX524296 CTW589832:CTX589832 CTW655368:CTX655368 CTW720904:CTX720904 CTW786440:CTX786440 CTW851976:CTX851976 CTW917512:CTX917512 CTW983048:CTX983048 DDS7:DDT7 DDS65544:DDT65544 DDS131080:DDT131080 DDS196616:DDT196616 DDS262152:DDT262152 DDS327688:DDT327688 DDS393224:DDT393224 DDS458760:DDT458760 DDS524296:DDT524296 DDS589832:DDT589832 DDS655368:DDT655368 DDS720904:DDT720904 DDS786440:DDT786440 DDS851976:DDT851976 DDS917512:DDT917512 DDS983048:DDT983048 DNO7:DNP7 DNO65544:DNP65544 DNO131080:DNP131080 DNO196616:DNP196616 DNO262152:DNP262152 DNO327688:DNP327688 DNO393224:DNP393224 DNO458760:DNP458760 DNO524296:DNP524296 DNO589832:DNP589832 DNO655368:DNP655368 DNO720904:DNP720904 DNO786440:DNP786440 DNO851976:DNP851976 DNO917512:DNP917512 DNO983048:DNP983048 DXK7:DXL7 DXK65544:DXL65544 DXK131080:DXL131080 DXK196616:DXL196616 DXK262152:DXL262152 DXK327688:DXL327688 DXK393224:DXL393224 DXK458760:DXL458760 DXK524296:DXL524296 DXK589832:DXL589832 DXK655368:DXL655368 DXK720904:DXL720904 DXK786440:DXL786440 DXK851976:DXL851976 DXK917512:DXL917512 DXK983048:DXL983048 EHG7:EHH7 EHG65544:EHH65544 EHG131080:EHH131080 EHG196616:EHH196616 EHG262152:EHH262152 EHG327688:EHH327688 EHG393224:EHH393224 EHG458760:EHH458760 EHG524296:EHH524296 EHG589832:EHH589832 EHG655368:EHH655368 EHG720904:EHH720904 EHG786440:EHH786440 EHG851976:EHH851976 EHG917512:EHH917512 EHG983048:EHH983048 ERC7:ERD7 ERC65544:ERD65544 ERC131080:ERD131080 ERC196616:ERD196616 ERC262152:ERD262152 ERC327688:ERD327688 ERC393224:ERD393224 ERC458760:ERD458760 ERC524296:ERD524296 ERC589832:ERD589832 ERC655368:ERD655368 ERC720904:ERD720904 ERC786440:ERD786440 ERC851976:ERD851976 ERC917512:ERD917512 ERC983048:ERD983048 FAY7:FAZ7 FAY65544:FAZ65544 FAY131080:FAZ131080 FAY196616:FAZ196616 FAY262152:FAZ262152 FAY327688:FAZ327688 FAY393224:FAZ393224 FAY458760:FAZ458760 FAY524296:FAZ524296 FAY589832:FAZ589832 FAY655368:FAZ655368 FAY720904:FAZ720904 FAY786440:FAZ786440 FAY851976:FAZ851976 FAY917512:FAZ917512 FAY983048:FAZ983048 FKU7:FKV7 FKU65544:FKV65544 FKU131080:FKV131080 FKU196616:FKV196616 FKU262152:FKV262152 FKU327688:FKV327688 FKU393224:FKV393224 FKU458760:FKV458760 FKU524296:FKV524296 FKU589832:FKV589832 FKU655368:FKV655368 FKU720904:FKV720904 FKU786440:FKV786440 FKU851976:FKV851976 FKU917512:FKV917512 FKU983048:FKV983048 FUQ7:FUR7 FUQ65544:FUR65544 FUQ131080:FUR131080 FUQ196616:FUR196616 FUQ262152:FUR262152 FUQ327688:FUR327688 FUQ393224:FUR393224 FUQ458760:FUR458760 FUQ524296:FUR524296 FUQ589832:FUR589832 FUQ655368:FUR655368 FUQ720904:FUR720904 FUQ786440:FUR786440 FUQ851976:FUR851976 FUQ917512:FUR917512 FUQ983048:FUR983048 GEM7:GEN7 GEM65544:GEN65544 GEM131080:GEN131080 GEM196616:GEN196616 GEM262152:GEN262152 GEM327688:GEN327688 GEM393224:GEN393224 GEM458760:GEN458760 GEM524296:GEN524296 GEM589832:GEN589832 GEM655368:GEN655368 GEM720904:GEN720904 GEM786440:GEN786440 GEM851976:GEN851976 GEM917512:GEN917512 GEM983048:GEN983048 GOI7:GOJ7 GOI65544:GOJ65544 GOI131080:GOJ131080 GOI196616:GOJ196616 GOI262152:GOJ262152 GOI327688:GOJ327688 GOI393224:GOJ393224 GOI458760:GOJ458760 GOI524296:GOJ524296 GOI589832:GOJ589832 GOI655368:GOJ655368 GOI720904:GOJ720904 GOI786440:GOJ786440 GOI851976:GOJ851976 GOI917512:GOJ917512 GOI983048:GOJ983048 GYE7:GYF7 GYE65544:GYF65544 GYE131080:GYF131080 GYE196616:GYF196616 GYE262152:GYF262152 GYE327688:GYF327688 GYE393224:GYF393224 GYE458760:GYF458760 GYE524296:GYF524296 GYE589832:GYF589832 GYE655368:GYF655368 GYE720904:GYF720904 GYE786440:GYF786440 GYE851976:GYF851976 GYE917512:GYF917512 GYE983048:GYF983048 HIA7:HIB7 HIA65544:HIB65544 HIA131080:HIB131080 HIA196616:HIB196616 HIA262152:HIB262152 HIA327688:HIB327688 HIA393224:HIB393224 HIA458760:HIB458760 HIA524296:HIB524296 HIA589832:HIB589832 HIA655368:HIB655368 HIA720904:HIB720904 HIA786440:HIB786440 HIA851976:HIB851976 HIA917512:HIB917512 HIA983048:HIB983048 HRW7:HRX7 HRW65544:HRX65544 HRW131080:HRX131080 HRW196616:HRX196616 HRW262152:HRX262152 HRW327688:HRX327688 HRW393224:HRX393224 HRW458760:HRX458760 HRW524296:HRX524296 HRW589832:HRX589832 HRW655368:HRX655368 HRW720904:HRX720904 HRW786440:HRX786440 HRW851976:HRX851976 HRW917512:HRX917512 HRW983048:HRX983048 IBS7:IBT7 IBS65544:IBT65544 IBS131080:IBT131080 IBS196616:IBT196616 IBS262152:IBT262152 IBS327688:IBT327688 IBS393224:IBT393224 IBS458760:IBT458760 IBS524296:IBT524296 IBS589832:IBT589832 IBS655368:IBT655368 IBS720904:IBT720904 IBS786440:IBT786440 IBS851976:IBT851976 IBS917512:IBT917512 IBS983048:IBT983048 ILO7:ILP7 ILO65544:ILP65544 ILO131080:ILP131080 ILO196616:ILP196616 ILO262152:ILP262152 ILO327688:ILP327688 ILO393224:ILP393224 ILO458760:ILP458760 ILO524296:ILP524296 ILO589832:ILP589832 ILO655368:ILP655368 ILO720904:ILP720904 ILO786440:ILP786440 ILO851976:ILP851976 ILO917512:ILP917512 ILO983048:ILP983048 IVK7:IVL7 IVK65544:IVL65544 IVK131080:IVL131080 IVK196616:IVL196616 IVK262152:IVL262152 IVK327688:IVL327688 IVK393224:IVL393224 IVK458760:IVL458760 IVK524296:IVL524296 IVK589832:IVL589832 IVK655368:IVL655368 IVK720904:IVL720904 IVK786440:IVL786440 IVK851976:IVL851976 IVK917512:IVL917512 IVK983048:IVL983048 JFG7:JFH7 JFG65544:JFH65544 JFG131080:JFH131080 JFG196616:JFH196616 JFG262152:JFH262152 JFG327688:JFH327688 JFG393224:JFH393224 JFG458760:JFH458760 JFG524296:JFH524296 JFG589832:JFH589832 JFG655368:JFH655368 JFG720904:JFH720904 JFG786440:JFH786440 JFG851976:JFH851976 JFG917512:JFH917512 JFG983048:JFH983048 JPC7:JPD7 JPC65544:JPD65544 JPC131080:JPD131080 JPC196616:JPD196616 JPC262152:JPD262152 JPC327688:JPD327688 JPC393224:JPD393224 JPC458760:JPD458760 JPC524296:JPD524296 JPC589832:JPD589832 JPC655368:JPD655368 JPC720904:JPD720904 JPC786440:JPD786440 JPC851976:JPD851976 JPC917512:JPD917512 JPC983048:JPD983048 JYY7:JYZ7 JYY65544:JYZ65544 JYY131080:JYZ131080 JYY196616:JYZ196616 JYY262152:JYZ262152 JYY327688:JYZ327688 JYY393224:JYZ393224 JYY458760:JYZ458760 JYY524296:JYZ524296 JYY589832:JYZ589832 JYY655368:JYZ655368 JYY720904:JYZ720904 JYY786440:JYZ786440 JYY851976:JYZ851976 JYY917512:JYZ917512 JYY983048:JYZ983048 KIU7:KIV7 KIU65544:KIV65544 KIU131080:KIV131080 KIU196616:KIV196616 KIU262152:KIV262152 KIU327688:KIV327688 KIU393224:KIV393224 KIU458760:KIV458760 KIU524296:KIV524296 KIU589832:KIV589832 KIU655368:KIV655368 KIU720904:KIV720904 KIU786440:KIV786440 KIU851976:KIV851976 KIU917512:KIV917512 KIU983048:KIV983048 KSQ7:KSR7 KSQ65544:KSR65544 KSQ131080:KSR131080 KSQ196616:KSR196616 KSQ262152:KSR262152 KSQ327688:KSR327688 KSQ393224:KSR393224 KSQ458760:KSR458760 KSQ524296:KSR524296 KSQ589832:KSR589832 KSQ655368:KSR655368 KSQ720904:KSR720904 KSQ786440:KSR786440 KSQ851976:KSR851976 KSQ917512:KSR917512 KSQ983048:KSR983048 LCM7:LCN7 LCM65544:LCN65544 LCM131080:LCN131080 LCM196616:LCN196616 LCM262152:LCN262152 LCM327688:LCN327688 LCM393224:LCN393224 LCM458760:LCN458760 LCM524296:LCN524296 LCM589832:LCN589832 LCM655368:LCN655368 LCM720904:LCN720904 LCM786440:LCN786440 LCM851976:LCN851976 LCM917512:LCN917512 LCM983048:LCN983048 LMI7:LMJ7 LMI65544:LMJ65544 LMI131080:LMJ131080 LMI196616:LMJ196616 LMI262152:LMJ262152 LMI327688:LMJ327688 LMI393224:LMJ393224 LMI458760:LMJ458760 LMI524296:LMJ524296 LMI589832:LMJ589832 LMI655368:LMJ655368 LMI720904:LMJ720904 LMI786440:LMJ786440 LMI851976:LMJ851976 LMI917512:LMJ917512 LMI983048:LMJ983048 LWE7:LWF7 LWE65544:LWF65544 LWE131080:LWF131080 LWE196616:LWF196616 LWE262152:LWF262152 LWE327688:LWF327688 LWE393224:LWF393224 LWE458760:LWF458760 LWE524296:LWF524296 LWE589832:LWF589832 LWE655368:LWF655368 LWE720904:LWF720904 LWE786440:LWF786440 LWE851976:LWF851976 LWE917512:LWF917512 LWE983048:LWF983048 MGA7:MGB7 MGA65544:MGB65544 MGA131080:MGB131080 MGA196616:MGB196616 MGA262152:MGB262152 MGA327688:MGB327688 MGA393224:MGB393224 MGA458760:MGB458760 MGA524296:MGB524296 MGA589832:MGB589832 MGA655368:MGB655368 MGA720904:MGB720904 MGA786440:MGB786440 MGA851976:MGB851976 MGA917512:MGB917512 MGA983048:MGB983048 MPW7:MPX7 MPW65544:MPX65544 MPW131080:MPX131080 MPW196616:MPX196616 MPW262152:MPX262152 MPW327688:MPX327688 MPW393224:MPX393224 MPW458760:MPX458760 MPW524296:MPX524296 MPW589832:MPX589832 MPW655368:MPX655368 MPW720904:MPX720904 MPW786440:MPX786440 MPW851976:MPX851976 MPW917512:MPX917512 MPW983048:MPX983048 MZS7:MZT7 MZS65544:MZT65544 MZS131080:MZT131080 MZS196616:MZT196616 MZS262152:MZT262152 MZS327688:MZT327688 MZS393224:MZT393224 MZS458760:MZT458760 MZS524296:MZT524296 MZS589832:MZT589832 MZS655368:MZT655368 MZS720904:MZT720904 MZS786440:MZT786440 MZS851976:MZT851976 MZS917512:MZT917512 MZS983048:MZT983048 NJO7:NJP7 NJO65544:NJP65544 NJO131080:NJP131080 NJO196616:NJP196616 NJO262152:NJP262152 NJO327688:NJP327688 NJO393224:NJP393224 NJO458760:NJP458760 NJO524296:NJP524296 NJO589832:NJP589832 NJO655368:NJP655368 NJO720904:NJP720904 NJO786440:NJP786440 NJO851976:NJP851976 NJO917512:NJP917512 NJO983048:NJP983048 NTK7:NTL7 NTK65544:NTL65544 NTK131080:NTL131080 NTK196616:NTL196616 NTK262152:NTL262152 NTK327688:NTL327688 NTK393224:NTL393224 NTK458760:NTL458760 NTK524296:NTL524296 NTK589832:NTL589832 NTK655368:NTL655368 NTK720904:NTL720904 NTK786440:NTL786440 NTK851976:NTL851976 NTK917512:NTL917512 NTK983048:NTL983048 ODG7:ODH7 ODG65544:ODH65544 ODG131080:ODH131080 ODG196616:ODH196616 ODG262152:ODH262152 ODG327688:ODH327688 ODG393224:ODH393224 ODG458760:ODH458760 ODG524296:ODH524296 ODG589832:ODH589832 ODG655368:ODH655368 ODG720904:ODH720904 ODG786440:ODH786440 ODG851976:ODH851976 ODG917512:ODH917512 ODG983048:ODH983048 ONC7:OND7 ONC65544:OND65544 ONC131080:OND131080 ONC196616:OND196616 ONC262152:OND262152 ONC327688:OND327688 ONC393224:OND393224 ONC458760:OND458760 ONC524296:OND524296 ONC589832:OND589832 ONC655368:OND655368 ONC720904:OND720904 ONC786440:OND786440 ONC851976:OND851976 ONC917512:OND917512 ONC983048:OND983048 OWY7:OWZ7 OWY65544:OWZ65544 OWY131080:OWZ131080 OWY196616:OWZ196616 OWY262152:OWZ262152 OWY327688:OWZ327688 OWY393224:OWZ393224 OWY458760:OWZ458760 OWY524296:OWZ524296 OWY589832:OWZ589832 OWY655368:OWZ655368 OWY720904:OWZ720904 OWY786440:OWZ786440 OWY851976:OWZ851976 OWY917512:OWZ917512 OWY983048:OWZ983048 PGU7:PGV7 PGU65544:PGV65544 PGU131080:PGV131080 PGU196616:PGV196616 PGU262152:PGV262152 PGU327688:PGV327688 PGU393224:PGV393224 PGU458760:PGV458760 PGU524296:PGV524296 PGU589832:PGV589832 PGU655368:PGV655368 PGU720904:PGV720904 PGU786440:PGV786440 PGU851976:PGV851976 PGU917512:PGV917512 PGU983048:PGV983048 PQQ7:PQR7 PQQ65544:PQR65544 PQQ131080:PQR131080 PQQ196616:PQR196616 PQQ262152:PQR262152 PQQ327688:PQR327688 PQQ393224:PQR393224 PQQ458760:PQR458760 PQQ524296:PQR524296 PQQ589832:PQR589832 PQQ655368:PQR655368 PQQ720904:PQR720904 PQQ786440:PQR786440 PQQ851976:PQR851976 PQQ917512:PQR917512 PQQ983048:PQR983048 QAM7:QAN7 QAM65544:QAN65544 QAM131080:QAN131080 QAM196616:QAN196616 QAM262152:QAN262152 QAM327688:QAN327688 QAM393224:QAN393224 QAM458760:QAN458760 QAM524296:QAN524296 QAM589832:QAN589832 QAM655368:QAN655368 QAM720904:QAN720904 QAM786440:QAN786440 QAM851976:QAN851976 QAM917512:QAN917512 QAM983048:QAN983048 QKI7:QKJ7 QKI65544:QKJ65544 QKI131080:QKJ131080 QKI196616:QKJ196616 QKI262152:QKJ262152 QKI327688:QKJ327688 QKI393224:QKJ393224 QKI458760:QKJ458760 QKI524296:QKJ524296 QKI589832:QKJ589832 QKI655368:QKJ655368 QKI720904:QKJ720904 QKI786440:QKJ786440 QKI851976:QKJ851976 QKI917512:QKJ917512 QKI983048:QKJ983048 QUE7:QUF7 QUE65544:QUF65544 QUE131080:QUF131080 QUE196616:QUF196616 QUE262152:QUF262152 QUE327688:QUF327688 QUE393224:QUF393224 QUE458760:QUF458760 QUE524296:QUF524296 QUE589832:QUF589832 QUE655368:QUF655368 QUE720904:QUF720904 QUE786440:QUF786440 QUE851976:QUF851976 QUE917512:QUF917512 QUE983048:QUF983048 REA7:REB7 REA65544:REB65544 REA131080:REB131080 REA196616:REB196616 REA262152:REB262152 REA327688:REB327688 REA393224:REB393224 REA458760:REB458760 REA524296:REB524296 REA589832:REB589832 REA655368:REB655368 REA720904:REB720904 REA786440:REB786440 REA851976:REB851976 REA917512:REB917512 REA983048:REB983048 RNW7:RNX7 RNW65544:RNX65544 RNW131080:RNX131080 RNW196616:RNX196616 RNW262152:RNX262152 RNW327688:RNX327688 RNW393224:RNX393224 RNW458760:RNX458760 RNW524296:RNX524296 RNW589832:RNX589832 RNW655368:RNX655368 RNW720904:RNX720904 RNW786440:RNX786440 RNW851976:RNX851976 RNW917512:RNX917512 RNW983048:RNX983048 RXS7:RXT7 RXS65544:RXT65544 RXS131080:RXT131080 RXS196616:RXT196616 RXS262152:RXT262152 RXS327688:RXT327688 RXS393224:RXT393224 RXS458760:RXT458760 RXS524296:RXT524296 RXS589832:RXT589832 RXS655368:RXT655368 RXS720904:RXT720904 RXS786440:RXT786440 RXS851976:RXT851976 RXS917512:RXT917512 RXS983048:RXT983048 SHO7:SHP7 SHO65544:SHP65544 SHO131080:SHP131080 SHO196616:SHP196616 SHO262152:SHP262152 SHO327688:SHP327688 SHO393224:SHP393224 SHO458760:SHP458760 SHO524296:SHP524296 SHO589832:SHP589832 SHO655368:SHP655368 SHO720904:SHP720904 SHO786440:SHP786440 SHO851976:SHP851976 SHO917512:SHP917512 SHO983048:SHP983048 SRK7:SRL7 SRK65544:SRL65544 SRK131080:SRL131080 SRK196616:SRL196616 SRK262152:SRL262152 SRK327688:SRL327688 SRK393224:SRL393224 SRK458760:SRL458760 SRK524296:SRL524296 SRK589832:SRL589832 SRK655368:SRL655368 SRK720904:SRL720904 SRK786440:SRL786440 SRK851976:SRL851976 SRK917512:SRL917512 SRK983048:SRL983048 TBG7:TBH7 TBG65544:TBH65544 TBG131080:TBH131080 TBG196616:TBH196616 TBG262152:TBH262152 TBG327688:TBH327688 TBG393224:TBH393224 TBG458760:TBH458760 TBG524296:TBH524296 TBG589832:TBH589832 TBG655368:TBH655368 TBG720904:TBH720904 TBG786440:TBH786440 TBG851976:TBH851976 TBG917512:TBH917512 TBG983048:TBH983048 TLC7:TLD7 TLC65544:TLD65544 TLC131080:TLD131080 TLC196616:TLD196616 TLC262152:TLD262152 TLC327688:TLD327688 TLC393224:TLD393224 TLC458760:TLD458760 TLC524296:TLD524296 TLC589832:TLD589832 TLC655368:TLD655368 TLC720904:TLD720904 TLC786440:TLD786440 TLC851976:TLD851976 TLC917512:TLD917512 TLC983048:TLD983048 TUY7:TUZ7 TUY65544:TUZ65544 TUY131080:TUZ131080 TUY196616:TUZ196616 TUY262152:TUZ262152 TUY327688:TUZ327688 TUY393224:TUZ393224 TUY458760:TUZ458760 TUY524296:TUZ524296 TUY589832:TUZ589832 TUY655368:TUZ655368 TUY720904:TUZ720904 TUY786440:TUZ786440 TUY851976:TUZ851976 TUY917512:TUZ917512 TUY983048:TUZ983048 UEU7:UEV7 UEU65544:UEV65544 UEU131080:UEV131080 UEU196616:UEV196616 UEU262152:UEV262152 UEU327688:UEV327688 UEU393224:UEV393224 UEU458760:UEV458760 UEU524296:UEV524296 UEU589832:UEV589832 UEU655368:UEV655368 UEU720904:UEV720904 UEU786440:UEV786440 UEU851976:UEV851976 UEU917512:UEV917512 UEU983048:UEV983048 UOQ7:UOR7 UOQ65544:UOR65544 UOQ131080:UOR131080 UOQ196616:UOR196616 UOQ262152:UOR262152 UOQ327688:UOR327688 UOQ393224:UOR393224 UOQ458760:UOR458760 UOQ524296:UOR524296 UOQ589832:UOR589832 UOQ655368:UOR655368 UOQ720904:UOR720904 UOQ786440:UOR786440 UOQ851976:UOR851976 UOQ917512:UOR917512 UOQ983048:UOR983048 UYM7:UYN7 UYM65544:UYN65544 UYM131080:UYN131080 UYM196616:UYN196616 UYM262152:UYN262152 UYM327688:UYN327688 UYM393224:UYN393224 UYM458760:UYN458760 UYM524296:UYN524296 UYM589832:UYN589832 UYM655368:UYN655368 UYM720904:UYN720904 UYM786440:UYN786440 UYM851976:UYN851976 UYM917512:UYN917512 UYM983048:UYN983048 VII7:VIJ7 VII65544:VIJ65544 VII131080:VIJ131080 VII196616:VIJ196616 VII262152:VIJ262152 VII327688:VIJ327688 VII393224:VIJ393224 VII458760:VIJ458760 VII524296:VIJ524296 VII589832:VIJ589832 VII655368:VIJ655368 VII720904:VIJ720904 VII786440:VIJ786440 VII851976:VIJ851976 VII917512:VIJ917512 VII983048:VIJ983048 VSE7:VSF7 VSE65544:VSF65544 VSE131080:VSF131080 VSE196616:VSF196616 VSE262152:VSF262152 VSE327688:VSF327688 VSE393224:VSF393224 VSE458760:VSF458760 VSE524296:VSF524296 VSE589832:VSF589832 VSE655368:VSF655368 VSE720904:VSF720904 VSE786440:VSF786440 VSE851976:VSF851976 VSE917512:VSF917512 VSE983048:VSF983048 WCA7:WCB7 WCA65544:WCB65544 WCA131080:WCB131080 WCA196616:WCB196616 WCA262152:WCB262152 WCA327688:WCB327688 WCA393224:WCB393224 WCA458760:WCB458760 WCA524296:WCB524296 WCA589832:WCB589832 WCA655368:WCB655368 WCA720904:WCB720904 WCA786440:WCB786440 WCA851976:WCB851976 WCA917512:WCB917512 WCA983048:WCB983048 WLW7:WLX7 WLW65544:WLX65544 WLW131080:WLX131080 WLW196616:WLX196616 WLW262152:WLX262152 WLW327688:WLX327688 WLW393224:WLX393224 WLW458760:WLX458760 WLW524296:WLX524296 WLW589832:WLX589832 WLW655368:WLX655368 WLW720904:WLX720904 WLW786440:WLX786440 WLW851976:WLX851976 WLW917512:WLX917512 WLW983048:WLX983048 WVS7:WVT7 WVS65544:WVT65544 WVS131080:WVT131080 WVS196616:WVT196616 WVS262152:WVT262152 WVS327688:WVT327688 WVS393224:WVT393224 WVS458760:WVT458760 WVS524296:WVT524296 WVS589832:WVT589832 WVS655368:WVT655368 WVS720904:WVT720904 WVS786440:WVT786440 WVS851976:WVT851976 WVS917512:WVT917512 WVS983048:WVT983048" xr:uid="{00000000-0002-0000-0000-000015000000}">
      <formula1>$U$18:$U$21</formula1>
    </dataValidation>
    <dataValidation type="list" allowBlank="1" showInputMessage="1" showErrorMessage="1" promptTitle="Distance d'approche &lt; 3 m" prompt="Travaux prévus à être réalisés à l'intéreur de la distance d'approche de 3 m de la MT selon code sécurité des travaux de construction (S-2.1,r.4). Si oui, convention d'habilitation ou protection des conducteurs requises. Voir onglet &quot;Cellule&quot; C53." sqref="C65590 C131126 C196662 C262198 C327734 C393270 C458806 C524342 C589878 C655414 C720950 C786486 C852022 C917558 C983094 IY53 IY65590 IY131126 IY196662 IY262198 IY327734 IY393270 IY458806 IY524342 IY589878 IY655414 IY720950 IY786486 IY852022 IY917558 IY983094 SU53 SU65590 SU131126 SU196662 SU262198 SU327734 SU393270 SU458806 SU524342 SU589878 SU655414 SU720950 SU786486 SU852022 SU917558 SU983094 ACQ53 ACQ65590 ACQ131126 ACQ196662 ACQ262198 ACQ327734 ACQ393270 ACQ458806 ACQ524342 ACQ589878 ACQ655414 ACQ720950 ACQ786486 ACQ852022 ACQ917558 ACQ983094 AMM53 AMM65590 AMM131126 AMM196662 AMM262198 AMM327734 AMM393270 AMM458806 AMM524342 AMM589878 AMM655414 AMM720950 AMM786486 AMM852022 AMM917558 AMM983094 AWI53 AWI65590 AWI131126 AWI196662 AWI262198 AWI327734 AWI393270 AWI458806 AWI524342 AWI589878 AWI655414 AWI720950 AWI786486 AWI852022 AWI917558 AWI983094 BGE53 BGE65590 BGE131126 BGE196662 BGE262198 BGE327734 BGE393270 BGE458806 BGE524342 BGE589878 BGE655414 BGE720950 BGE786486 BGE852022 BGE917558 BGE983094 BQA53 BQA65590 BQA131126 BQA196662 BQA262198 BQA327734 BQA393270 BQA458806 BQA524342 BQA589878 BQA655414 BQA720950 BQA786486 BQA852022 BQA917558 BQA983094 BZW53 BZW65590 BZW131126 BZW196662 BZW262198 BZW327734 BZW393270 BZW458806 BZW524342 BZW589878 BZW655414 BZW720950 BZW786486 BZW852022 BZW917558 BZW983094 CJS53 CJS65590 CJS131126 CJS196662 CJS262198 CJS327734 CJS393270 CJS458806 CJS524342 CJS589878 CJS655414 CJS720950 CJS786486 CJS852022 CJS917558 CJS983094 CTO53 CTO65590 CTO131126 CTO196662 CTO262198 CTO327734 CTO393270 CTO458806 CTO524342 CTO589878 CTO655414 CTO720950 CTO786486 CTO852022 CTO917558 CTO983094 DDK53 DDK65590 DDK131126 DDK196662 DDK262198 DDK327734 DDK393270 DDK458806 DDK524342 DDK589878 DDK655414 DDK720950 DDK786486 DDK852022 DDK917558 DDK983094 DNG53 DNG65590 DNG131126 DNG196662 DNG262198 DNG327734 DNG393270 DNG458806 DNG524342 DNG589878 DNG655414 DNG720950 DNG786486 DNG852022 DNG917558 DNG983094 DXC53 DXC65590 DXC131126 DXC196662 DXC262198 DXC327734 DXC393270 DXC458806 DXC524342 DXC589878 DXC655414 DXC720950 DXC786486 DXC852022 DXC917558 DXC983094 EGY53 EGY65590 EGY131126 EGY196662 EGY262198 EGY327734 EGY393270 EGY458806 EGY524342 EGY589878 EGY655414 EGY720950 EGY786486 EGY852022 EGY917558 EGY983094 EQU53 EQU65590 EQU131126 EQU196662 EQU262198 EQU327734 EQU393270 EQU458806 EQU524342 EQU589878 EQU655414 EQU720950 EQU786486 EQU852022 EQU917558 EQU983094 FAQ53 FAQ65590 FAQ131126 FAQ196662 FAQ262198 FAQ327734 FAQ393270 FAQ458806 FAQ524342 FAQ589878 FAQ655414 FAQ720950 FAQ786486 FAQ852022 FAQ917558 FAQ983094 FKM53 FKM65590 FKM131126 FKM196662 FKM262198 FKM327734 FKM393270 FKM458806 FKM524342 FKM589878 FKM655414 FKM720950 FKM786486 FKM852022 FKM917558 FKM983094 FUI53 FUI65590 FUI131126 FUI196662 FUI262198 FUI327734 FUI393270 FUI458806 FUI524342 FUI589878 FUI655414 FUI720950 FUI786486 FUI852022 FUI917558 FUI983094 GEE53 GEE65590 GEE131126 GEE196662 GEE262198 GEE327734 GEE393270 GEE458806 GEE524342 GEE589878 GEE655414 GEE720950 GEE786486 GEE852022 GEE917558 GEE983094 GOA53 GOA65590 GOA131126 GOA196662 GOA262198 GOA327734 GOA393270 GOA458806 GOA524342 GOA589878 GOA655414 GOA720950 GOA786486 GOA852022 GOA917558 GOA983094 GXW53 GXW65590 GXW131126 GXW196662 GXW262198 GXW327734 GXW393270 GXW458806 GXW524342 GXW589878 GXW655414 GXW720950 GXW786486 GXW852022 GXW917558 GXW983094 HHS53 HHS65590 HHS131126 HHS196662 HHS262198 HHS327734 HHS393270 HHS458806 HHS524342 HHS589878 HHS655414 HHS720950 HHS786486 HHS852022 HHS917558 HHS983094 HRO53 HRO65590 HRO131126 HRO196662 HRO262198 HRO327734 HRO393270 HRO458806 HRO524342 HRO589878 HRO655414 HRO720950 HRO786486 HRO852022 HRO917558 HRO983094 IBK53 IBK65590 IBK131126 IBK196662 IBK262198 IBK327734 IBK393270 IBK458806 IBK524342 IBK589878 IBK655414 IBK720950 IBK786486 IBK852022 IBK917558 IBK983094 ILG53 ILG65590 ILG131126 ILG196662 ILG262198 ILG327734 ILG393270 ILG458806 ILG524342 ILG589878 ILG655414 ILG720950 ILG786486 ILG852022 ILG917558 ILG983094 IVC53 IVC65590 IVC131126 IVC196662 IVC262198 IVC327734 IVC393270 IVC458806 IVC524342 IVC589878 IVC655414 IVC720950 IVC786486 IVC852022 IVC917558 IVC983094 JEY53 JEY65590 JEY131126 JEY196662 JEY262198 JEY327734 JEY393270 JEY458806 JEY524342 JEY589878 JEY655414 JEY720950 JEY786486 JEY852022 JEY917558 JEY983094 JOU53 JOU65590 JOU131126 JOU196662 JOU262198 JOU327734 JOU393270 JOU458806 JOU524342 JOU589878 JOU655414 JOU720950 JOU786486 JOU852022 JOU917558 JOU983094 JYQ53 JYQ65590 JYQ131126 JYQ196662 JYQ262198 JYQ327734 JYQ393270 JYQ458806 JYQ524342 JYQ589878 JYQ655414 JYQ720950 JYQ786486 JYQ852022 JYQ917558 JYQ983094 KIM53 KIM65590 KIM131126 KIM196662 KIM262198 KIM327734 KIM393270 KIM458806 KIM524342 KIM589878 KIM655414 KIM720950 KIM786486 KIM852022 KIM917558 KIM983094 KSI53 KSI65590 KSI131126 KSI196662 KSI262198 KSI327734 KSI393270 KSI458806 KSI524342 KSI589878 KSI655414 KSI720950 KSI786486 KSI852022 KSI917558 KSI983094 LCE53 LCE65590 LCE131126 LCE196662 LCE262198 LCE327734 LCE393270 LCE458806 LCE524342 LCE589878 LCE655414 LCE720950 LCE786486 LCE852022 LCE917558 LCE983094 LMA53 LMA65590 LMA131126 LMA196662 LMA262198 LMA327734 LMA393270 LMA458806 LMA524342 LMA589878 LMA655414 LMA720950 LMA786486 LMA852022 LMA917558 LMA983094 LVW53 LVW65590 LVW131126 LVW196662 LVW262198 LVW327734 LVW393270 LVW458806 LVW524342 LVW589878 LVW655414 LVW720950 LVW786486 LVW852022 LVW917558 LVW983094 MFS53 MFS65590 MFS131126 MFS196662 MFS262198 MFS327734 MFS393270 MFS458806 MFS524342 MFS589878 MFS655414 MFS720950 MFS786486 MFS852022 MFS917558 MFS983094 MPO53 MPO65590 MPO131126 MPO196662 MPO262198 MPO327734 MPO393270 MPO458806 MPO524342 MPO589878 MPO655414 MPO720950 MPO786486 MPO852022 MPO917558 MPO983094 MZK53 MZK65590 MZK131126 MZK196662 MZK262198 MZK327734 MZK393270 MZK458806 MZK524342 MZK589878 MZK655414 MZK720950 MZK786486 MZK852022 MZK917558 MZK983094 NJG53 NJG65590 NJG131126 NJG196662 NJG262198 NJG327734 NJG393270 NJG458806 NJG524342 NJG589878 NJG655414 NJG720950 NJG786486 NJG852022 NJG917558 NJG983094 NTC53 NTC65590 NTC131126 NTC196662 NTC262198 NTC327734 NTC393270 NTC458806 NTC524342 NTC589878 NTC655414 NTC720950 NTC786486 NTC852022 NTC917558 NTC983094 OCY53 OCY65590 OCY131126 OCY196662 OCY262198 OCY327734 OCY393270 OCY458806 OCY524342 OCY589878 OCY655414 OCY720950 OCY786486 OCY852022 OCY917558 OCY983094 OMU53 OMU65590 OMU131126 OMU196662 OMU262198 OMU327734 OMU393270 OMU458806 OMU524342 OMU589878 OMU655414 OMU720950 OMU786486 OMU852022 OMU917558 OMU983094 OWQ53 OWQ65590 OWQ131126 OWQ196662 OWQ262198 OWQ327734 OWQ393270 OWQ458806 OWQ524342 OWQ589878 OWQ655414 OWQ720950 OWQ786486 OWQ852022 OWQ917558 OWQ983094 PGM53 PGM65590 PGM131126 PGM196662 PGM262198 PGM327734 PGM393270 PGM458806 PGM524342 PGM589878 PGM655414 PGM720950 PGM786486 PGM852022 PGM917558 PGM983094 PQI53 PQI65590 PQI131126 PQI196662 PQI262198 PQI327734 PQI393270 PQI458806 PQI524342 PQI589878 PQI655414 PQI720950 PQI786486 PQI852022 PQI917558 PQI983094 QAE53 QAE65590 QAE131126 QAE196662 QAE262198 QAE327734 QAE393270 QAE458806 QAE524342 QAE589878 QAE655414 QAE720950 QAE786486 QAE852022 QAE917558 QAE983094 QKA53 QKA65590 QKA131126 QKA196662 QKA262198 QKA327734 QKA393270 QKA458806 QKA524342 QKA589878 QKA655414 QKA720950 QKA786486 QKA852022 QKA917558 QKA983094 QTW53 QTW65590 QTW131126 QTW196662 QTW262198 QTW327734 QTW393270 QTW458806 QTW524342 QTW589878 QTW655414 QTW720950 QTW786486 QTW852022 QTW917558 QTW983094 RDS53 RDS65590 RDS131126 RDS196662 RDS262198 RDS327734 RDS393270 RDS458806 RDS524342 RDS589878 RDS655414 RDS720950 RDS786486 RDS852022 RDS917558 RDS983094 RNO53 RNO65590 RNO131126 RNO196662 RNO262198 RNO327734 RNO393270 RNO458806 RNO524342 RNO589878 RNO655414 RNO720950 RNO786486 RNO852022 RNO917558 RNO983094 RXK53 RXK65590 RXK131126 RXK196662 RXK262198 RXK327734 RXK393270 RXK458806 RXK524342 RXK589878 RXK655414 RXK720950 RXK786486 RXK852022 RXK917558 RXK983094 SHG53 SHG65590 SHG131126 SHG196662 SHG262198 SHG327734 SHG393270 SHG458806 SHG524342 SHG589878 SHG655414 SHG720950 SHG786486 SHG852022 SHG917558 SHG983094 SRC53 SRC65590 SRC131126 SRC196662 SRC262198 SRC327734 SRC393270 SRC458806 SRC524342 SRC589878 SRC655414 SRC720950 SRC786486 SRC852022 SRC917558 SRC983094 TAY53 TAY65590 TAY131126 TAY196662 TAY262198 TAY327734 TAY393270 TAY458806 TAY524342 TAY589878 TAY655414 TAY720950 TAY786486 TAY852022 TAY917558 TAY983094 TKU53 TKU65590 TKU131126 TKU196662 TKU262198 TKU327734 TKU393270 TKU458806 TKU524342 TKU589878 TKU655414 TKU720950 TKU786486 TKU852022 TKU917558 TKU983094 TUQ53 TUQ65590 TUQ131126 TUQ196662 TUQ262198 TUQ327734 TUQ393270 TUQ458806 TUQ524342 TUQ589878 TUQ655414 TUQ720950 TUQ786486 TUQ852022 TUQ917558 TUQ983094 UEM53 UEM65590 UEM131126 UEM196662 UEM262198 UEM327734 UEM393270 UEM458806 UEM524342 UEM589878 UEM655414 UEM720950 UEM786486 UEM852022 UEM917558 UEM983094 UOI53 UOI65590 UOI131126 UOI196662 UOI262198 UOI327734 UOI393270 UOI458806 UOI524342 UOI589878 UOI655414 UOI720950 UOI786486 UOI852022 UOI917558 UOI983094 UYE53 UYE65590 UYE131126 UYE196662 UYE262198 UYE327734 UYE393270 UYE458806 UYE524342 UYE589878 UYE655414 UYE720950 UYE786486 UYE852022 UYE917558 UYE983094 VIA53 VIA65590 VIA131126 VIA196662 VIA262198 VIA327734 VIA393270 VIA458806 VIA524342 VIA589878 VIA655414 VIA720950 VIA786486 VIA852022 VIA917558 VIA983094 VRW53 VRW65590 VRW131126 VRW196662 VRW262198 VRW327734 VRW393270 VRW458806 VRW524342 VRW589878 VRW655414 VRW720950 VRW786486 VRW852022 VRW917558 VRW983094 WBS53 WBS65590 WBS131126 WBS196662 WBS262198 WBS327734 WBS393270 WBS458806 WBS524342 WBS589878 WBS655414 WBS720950 WBS786486 WBS852022 WBS917558 WBS983094 WLO53 WLO65590 WLO131126 WLO196662 WLO262198 WLO327734 WLO393270 WLO458806 WLO524342 WLO589878 WLO655414 WLO720950 WLO786486 WLO852022 WLO917558 WLO983094 WVK53 WVK65590 WVK131126 WVK196662 WVK262198 WVK327734 WVK393270 WVK458806 WVK524342 WVK589878 WVK655414 WVK720950 WVK786486 WVK852022 WVK917558 WVK983094" xr:uid="{00000000-0002-0000-0000-000016000000}">
      <formula1>$AB$4:$AB$5</formula1>
    </dataValidation>
    <dataValidation type="list" allowBlank="1" showInputMessage="1" showErrorMessage="1" promptTitle="Poteau inspecté" prompt="Indiquer si présence d'une plaque d'inspection du poteau et l'année correspondante. Art.: 15.4 et figure 16." sqref="H65542:I65542 H131078:I131078 H196614:I196614 H262150:I262150 H327686:I327686 H393222:I393222 H458758:I458758 H524294:I524294 H589830:I589830 H655366:I655366 H720902:I720902 H786438:I786438 H851974:I851974 H917510:I917510 H983046:I983046 JD5:JE5 JD65542:JE65542 JD131078:JE131078 JD196614:JE196614 JD262150:JE262150 JD327686:JE327686 JD393222:JE393222 JD458758:JE458758 JD524294:JE524294 JD589830:JE589830 JD655366:JE655366 JD720902:JE720902 JD786438:JE786438 JD851974:JE851974 JD917510:JE917510 JD983046:JE983046 SZ5:TA5 SZ65542:TA65542 SZ131078:TA131078 SZ196614:TA196614 SZ262150:TA262150 SZ327686:TA327686 SZ393222:TA393222 SZ458758:TA458758 SZ524294:TA524294 SZ589830:TA589830 SZ655366:TA655366 SZ720902:TA720902 SZ786438:TA786438 SZ851974:TA851974 SZ917510:TA917510 SZ983046:TA983046 ACV5:ACW5 ACV65542:ACW65542 ACV131078:ACW131078 ACV196614:ACW196614 ACV262150:ACW262150 ACV327686:ACW327686 ACV393222:ACW393222 ACV458758:ACW458758 ACV524294:ACW524294 ACV589830:ACW589830 ACV655366:ACW655366 ACV720902:ACW720902 ACV786438:ACW786438 ACV851974:ACW851974 ACV917510:ACW917510 ACV983046:ACW983046 AMR5:AMS5 AMR65542:AMS65542 AMR131078:AMS131078 AMR196614:AMS196614 AMR262150:AMS262150 AMR327686:AMS327686 AMR393222:AMS393222 AMR458758:AMS458758 AMR524294:AMS524294 AMR589830:AMS589830 AMR655366:AMS655366 AMR720902:AMS720902 AMR786438:AMS786438 AMR851974:AMS851974 AMR917510:AMS917510 AMR983046:AMS983046 AWN5:AWO5 AWN65542:AWO65542 AWN131078:AWO131078 AWN196614:AWO196614 AWN262150:AWO262150 AWN327686:AWO327686 AWN393222:AWO393222 AWN458758:AWO458758 AWN524294:AWO524294 AWN589830:AWO589830 AWN655366:AWO655366 AWN720902:AWO720902 AWN786438:AWO786438 AWN851974:AWO851974 AWN917510:AWO917510 AWN983046:AWO983046 BGJ5:BGK5 BGJ65542:BGK65542 BGJ131078:BGK131078 BGJ196614:BGK196614 BGJ262150:BGK262150 BGJ327686:BGK327686 BGJ393222:BGK393222 BGJ458758:BGK458758 BGJ524294:BGK524294 BGJ589830:BGK589830 BGJ655366:BGK655366 BGJ720902:BGK720902 BGJ786438:BGK786438 BGJ851974:BGK851974 BGJ917510:BGK917510 BGJ983046:BGK983046 BQF5:BQG5 BQF65542:BQG65542 BQF131078:BQG131078 BQF196614:BQG196614 BQF262150:BQG262150 BQF327686:BQG327686 BQF393222:BQG393222 BQF458758:BQG458758 BQF524294:BQG524294 BQF589830:BQG589830 BQF655366:BQG655366 BQF720902:BQG720902 BQF786438:BQG786438 BQF851974:BQG851974 BQF917510:BQG917510 BQF983046:BQG983046 CAB5:CAC5 CAB65542:CAC65542 CAB131078:CAC131078 CAB196614:CAC196614 CAB262150:CAC262150 CAB327686:CAC327686 CAB393222:CAC393222 CAB458758:CAC458758 CAB524294:CAC524294 CAB589830:CAC589830 CAB655366:CAC655366 CAB720902:CAC720902 CAB786438:CAC786438 CAB851974:CAC851974 CAB917510:CAC917510 CAB983046:CAC983046 CJX5:CJY5 CJX65542:CJY65542 CJX131078:CJY131078 CJX196614:CJY196614 CJX262150:CJY262150 CJX327686:CJY327686 CJX393222:CJY393222 CJX458758:CJY458758 CJX524294:CJY524294 CJX589830:CJY589830 CJX655366:CJY655366 CJX720902:CJY720902 CJX786438:CJY786438 CJX851974:CJY851974 CJX917510:CJY917510 CJX983046:CJY983046 CTT5:CTU5 CTT65542:CTU65542 CTT131078:CTU131078 CTT196614:CTU196614 CTT262150:CTU262150 CTT327686:CTU327686 CTT393222:CTU393222 CTT458758:CTU458758 CTT524294:CTU524294 CTT589830:CTU589830 CTT655366:CTU655366 CTT720902:CTU720902 CTT786438:CTU786438 CTT851974:CTU851974 CTT917510:CTU917510 CTT983046:CTU983046 DDP5:DDQ5 DDP65542:DDQ65542 DDP131078:DDQ131078 DDP196614:DDQ196614 DDP262150:DDQ262150 DDP327686:DDQ327686 DDP393222:DDQ393222 DDP458758:DDQ458758 DDP524294:DDQ524294 DDP589830:DDQ589830 DDP655366:DDQ655366 DDP720902:DDQ720902 DDP786438:DDQ786438 DDP851974:DDQ851974 DDP917510:DDQ917510 DDP983046:DDQ983046 DNL5:DNM5 DNL65542:DNM65542 DNL131078:DNM131078 DNL196614:DNM196614 DNL262150:DNM262150 DNL327686:DNM327686 DNL393222:DNM393222 DNL458758:DNM458758 DNL524294:DNM524294 DNL589830:DNM589830 DNL655366:DNM655366 DNL720902:DNM720902 DNL786438:DNM786438 DNL851974:DNM851974 DNL917510:DNM917510 DNL983046:DNM983046 DXH5:DXI5 DXH65542:DXI65542 DXH131078:DXI131078 DXH196614:DXI196614 DXH262150:DXI262150 DXH327686:DXI327686 DXH393222:DXI393222 DXH458758:DXI458758 DXH524294:DXI524294 DXH589830:DXI589830 DXH655366:DXI655366 DXH720902:DXI720902 DXH786438:DXI786438 DXH851974:DXI851974 DXH917510:DXI917510 DXH983046:DXI983046 EHD5:EHE5 EHD65542:EHE65542 EHD131078:EHE131078 EHD196614:EHE196614 EHD262150:EHE262150 EHD327686:EHE327686 EHD393222:EHE393222 EHD458758:EHE458758 EHD524294:EHE524294 EHD589830:EHE589830 EHD655366:EHE655366 EHD720902:EHE720902 EHD786438:EHE786438 EHD851974:EHE851974 EHD917510:EHE917510 EHD983046:EHE983046 EQZ5:ERA5 EQZ65542:ERA65542 EQZ131078:ERA131078 EQZ196614:ERA196614 EQZ262150:ERA262150 EQZ327686:ERA327686 EQZ393222:ERA393222 EQZ458758:ERA458758 EQZ524294:ERA524294 EQZ589830:ERA589830 EQZ655366:ERA655366 EQZ720902:ERA720902 EQZ786438:ERA786438 EQZ851974:ERA851974 EQZ917510:ERA917510 EQZ983046:ERA983046 FAV5:FAW5 FAV65542:FAW65542 FAV131078:FAW131078 FAV196614:FAW196614 FAV262150:FAW262150 FAV327686:FAW327686 FAV393222:FAW393222 FAV458758:FAW458758 FAV524294:FAW524294 FAV589830:FAW589830 FAV655366:FAW655366 FAV720902:FAW720902 FAV786438:FAW786438 FAV851974:FAW851974 FAV917510:FAW917510 FAV983046:FAW983046 FKR5:FKS5 FKR65542:FKS65542 FKR131078:FKS131078 FKR196614:FKS196614 FKR262150:FKS262150 FKR327686:FKS327686 FKR393222:FKS393222 FKR458758:FKS458758 FKR524294:FKS524294 FKR589830:FKS589830 FKR655366:FKS655366 FKR720902:FKS720902 FKR786438:FKS786438 FKR851974:FKS851974 FKR917510:FKS917510 FKR983046:FKS983046 FUN5:FUO5 FUN65542:FUO65542 FUN131078:FUO131078 FUN196614:FUO196614 FUN262150:FUO262150 FUN327686:FUO327686 FUN393222:FUO393222 FUN458758:FUO458758 FUN524294:FUO524294 FUN589830:FUO589830 FUN655366:FUO655366 FUN720902:FUO720902 FUN786438:FUO786438 FUN851974:FUO851974 FUN917510:FUO917510 FUN983046:FUO983046 GEJ5:GEK5 GEJ65542:GEK65542 GEJ131078:GEK131078 GEJ196614:GEK196614 GEJ262150:GEK262150 GEJ327686:GEK327686 GEJ393222:GEK393222 GEJ458758:GEK458758 GEJ524294:GEK524294 GEJ589830:GEK589830 GEJ655366:GEK655366 GEJ720902:GEK720902 GEJ786438:GEK786438 GEJ851974:GEK851974 GEJ917510:GEK917510 GEJ983046:GEK983046 GOF5:GOG5 GOF65542:GOG65542 GOF131078:GOG131078 GOF196614:GOG196614 GOF262150:GOG262150 GOF327686:GOG327686 GOF393222:GOG393222 GOF458758:GOG458758 GOF524294:GOG524294 GOF589830:GOG589830 GOF655366:GOG655366 GOF720902:GOG720902 GOF786438:GOG786438 GOF851974:GOG851974 GOF917510:GOG917510 GOF983046:GOG983046 GYB5:GYC5 GYB65542:GYC65542 GYB131078:GYC131078 GYB196614:GYC196614 GYB262150:GYC262150 GYB327686:GYC327686 GYB393222:GYC393222 GYB458758:GYC458758 GYB524294:GYC524294 GYB589830:GYC589830 GYB655366:GYC655366 GYB720902:GYC720902 GYB786438:GYC786438 GYB851974:GYC851974 GYB917510:GYC917510 GYB983046:GYC983046 HHX5:HHY5 HHX65542:HHY65542 HHX131078:HHY131078 HHX196614:HHY196614 HHX262150:HHY262150 HHX327686:HHY327686 HHX393222:HHY393222 HHX458758:HHY458758 HHX524294:HHY524294 HHX589830:HHY589830 HHX655366:HHY655366 HHX720902:HHY720902 HHX786438:HHY786438 HHX851974:HHY851974 HHX917510:HHY917510 HHX983046:HHY983046 HRT5:HRU5 HRT65542:HRU65542 HRT131078:HRU131078 HRT196614:HRU196614 HRT262150:HRU262150 HRT327686:HRU327686 HRT393222:HRU393222 HRT458758:HRU458758 HRT524294:HRU524294 HRT589830:HRU589830 HRT655366:HRU655366 HRT720902:HRU720902 HRT786438:HRU786438 HRT851974:HRU851974 HRT917510:HRU917510 HRT983046:HRU983046 IBP5:IBQ5 IBP65542:IBQ65542 IBP131078:IBQ131078 IBP196614:IBQ196614 IBP262150:IBQ262150 IBP327686:IBQ327686 IBP393222:IBQ393222 IBP458758:IBQ458758 IBP524294:IBQ524294 IBP589830:IBQ589830 IBP655366:IBQ655366 IBP720902:IBQ720902 IBP786438:IBQ786438 IBP851974:IBQ851974 IBP917510:IBQ917510 IBP983046:IBQ983046 ILL5:ILM5 ILL65542:ILM65542 ILL131078:ILM131078 ILL196614:ILM196614 ILL262150:ILM262150 ILL327686:ILM327686 ILL393222:ILM393222 ILL458758:ILM458758 ILL524294:ILM524294 ILL589830:ILM589830 ILL655366:ILM655366 ILL720902:ILM720902 ILL786438:ILM786438 ILL851974:ILM851974 ILL917510:ILM917510 ILL983046:ILM983046 IVH5:IVI5 IVH65542:IVI65542 IVH131078:IVI131078 IVH196614:IVI196614 IVH262150:IVI262150 IVH327686:IVI327686 IVH393222:IVI393222 IVH458758:IVI458758 IVH524294:IVI524294 IVH589830:IVI589830 IVH655366:IVI655366 IVH720902:IVI720902 IVH786438:IVI786438 IVH851974:IVI851974 IVH917510:IVI917510 IVH983046:IVI983046 JFD5:JFE5 JFD65542:JFE65542 JFD131078:JFE131078 JFD196614:JFE196614 JFD262150:JFE262150 JFD327686:JFE327686 JFD393222:JFE393222 JFD458758:JFE458758 JFD524294:JFE524294 JFD589830:JFE589830 JFD655366:JFE655366 JFD720902:JFE720902 JFD786438:JFE786438 JFD851974:JFE851974 JFD917510:JFE917510 JFD983046:JFE983046 JOZ5:JPA5 JOZ65542:JPA65542 JOZ131078:JPA131078 JOZ196614:JPA196614 JOZ262150:JPA262150 JOZ327686:JPA327686 JOZ393222:JPA393222 JOZ458758:JPA458758 JOZ524294:JPA524294 JOZ589830:JPA589830 JOZ655366:JPA655366 JOZ720902:JPA720902 JOZ786438:JPA786438 JOZ851974:JPA851974 JOZ917510:JPA917510 JOZ983046:JPA983046 JYV5:JYW5 JYV65542:JYW65542 JYV131078:JYW131078 JYV196614:JYW196614 JYV262150:JYW262150 JYV327686:JYW327686 JYV393222:JYW393222 JYV458758:JYW458758 JYV524294:JYW524294 JYV589830:JYW589830 JYV655366:JYW655366 JYV720902:JYW720902 JYV786438:JYW786438 JYV851974:JYW851974 JYV917510:JYW917510 JYV983046:JYW983046 KIR5:KIS5 KIR65542:KIS65542 KIR131078:KIS131078 KIR196614:KIS196614 KIR262150:KIS262150 KIR327686:KIS327686 KIR393222:KIS393222 KIR458758:KIS458758 KIR524294:KIS524294 KIR589830:KIS589830 KIR655366:KIS655366 KIR720902:KIS720902 KIR786438:KIS786438 KIR851974:KIS851974 KIR917510:KIS917510 KIR983046:KIS983046 KSN5:KSO5 KSN65542:KSO65542 KSN131078:KSO131078 KSN196614:KSO196614 KSN262150:KSO262150 KSN327686:KSO327686 KSN393222:KSO393222 KSN458758:KSO458758 KSN524294:KSO524294 KSN589830:KSO589830 KSN655366:KSO655366 KSN720902:KSO720902 KSN786438:KSO786438 KSN851974:KSO851974 KSN917510:KSO917510 KSN983046:KSO983046 LCJ5:LCK5 LCJ65542:LCK65542 LCJ131078:LCK131078 LCJ196614:LCK196614 LCJ262150:LCK262150 LCJ327686:LCK327686 LCJ393222:LCK393222 LCJ458758:LCK458758 LCJ524294:LCK524294 LCJ589830:LCK589830 LCJ655366:LCK655366 LCJ720902:LCK720902 LCJ786438:LCK786438 LCJ851974:LCK851974 LCJ917510:LCK917510 LCJ983046:LCK983046 LMF5:LMG5 LMF65542:LMG65542 LMF131078:LMG131078 LMF196614:LMG196614 LMF262150:LMG262150 LMF327686:LMG327686 LMF393222:LMG393222 LMF458758:LMG458758 LMF524294:LMG524294 LMF589830:LMG589830 LMF655366:LMG655366 LMF720902:LMG720902 LMF786438:LMG786438 LMF851974:LMG851974 LMF917510:LMG917510 LMF983046:LMG983046 LWB5:LWC5 LWB65542:LWC65542 LWB131078:LWC131078 LWB196614:LWC196614 LWB262150:LWC262150 LWB327686:LWC327686 LWB393222:LWC393222 LWB458758:LWC458758 LWB524294:LWC524294 LWB589830:LWC589830 LWB655366:LWC655366 LWB720902:LWC720902 LWB786438:LWC786438 LWB851974:LWC851974 LWB917510:LWC917510 LWB983046:LWC983046 MFX5:MFY5 MFX65542:MFY65542 MFX131078:MFY131078 MFX196614:MFY196614 MFX262150:MFY262150 MFX327686:MFY327686 MFX393222:MFY393222 MFX458758:MFY458758 MFX524294:MFY524294 MFX589830:MFY589830 MFX655366:MFY655366 MFX720902:MFY720902 MFX786438:MFY786438 MFX851974:MFY851974 MFX917510:MFY917510 MFX983046:MFY983046 MPT5:MPU5 MPT65542:MPU65542 MPT131078:MPU131078 MPT196614:MPU196614 MPT262150:MPU262150 MPT327686:MPU327686 MPT393222:MPU393222 MPT458758:MPU458758 MPT524294:MPU524294 MPT589830:MPU589830 MPT655366:MPU655366 MPT720902:MPU720902 MPT786438:MPU786438 MPT851974:MPU851974 MPT917510:MPU917510 MPT983046:MPU983046 MZP5:MZQ5 MZP65542:MZQ65542 MZP131078:MZQ131078 MZP196614:MZQ196614 MZP262150:MZQ262150 MZP327686:MZQ327686 MZP393222:MZQ393222 MZP458758:MZQ458758 MZP524294:MZQ524294 MZP589830:MZQ589830 MZP655366:MZQ655366 MZP720902:MZQ720902 MZP786438:MZQ786438 MZP851974:MZQ851974 MZP917510:MZQ917510 MZP983046:MZQ983046 NJL5:NJM5 NJL65542:NJM65542 NJL131078:NJM131078 NJL196614:NJM196614 NJL262150:NJM262150 NJL327686:NJM327686 NJL393222:NJM393222 NJL458758:NJM458758 NJL524294:NJM524294 NJL589830:NJM589830 NJL655366:NJM655366 NJL720902:NJM720902 NJL786438:NJM786438 NJL851974:NJM851974 NJL917510:NJM917510 NJL983046:NJM983046 NTH5:NTI5 NTH65542:NTI65542 NTH131078:NTI131078 NTH196614:NTI196614 NTH262150:NTI262150 NTH327686:NTI327686 NTH393222:NTI393222 NTH458758:NTI458758 NTH524294:NTI524294 NTH589830:NTI589830 NTH655366:NTI655366 NTH720902:NTI720902 NTH786438:NTI786438 NTH851974:NTI851974 NTH917510:NTI917510 NTH983046:NTI983046 ODD5:ODE5 ODD65542:ODE65542 ODD131078:ODE131078 ODD196614:ODE196614 ODD262150:ODE262150 ODD327686:ODE327686 ODD393222:ODE393222 ODD458758:ODE458758 ODD524294:ODE524294 ODD589830:ODE589830 ODD655366:ODE655366 ODD720902:ODE720902 ODD786438:ODE786438 ODD851974:ODE851974 ODD917510:ODE917510 ODD983046:ODE983046 OMZ5:ONA5 OMZ65542:ONA65542 OMZ131078:ONA131078 OMZ196614:ONA196614 OMZ262150:ONA262150 OMZ327686:ONA327686 OMZ393222:ONA393222 OMZ458758:ONA458758 OMZ524294:ONA524294 OMZ589830:ONA589830 OMZ655366:ONA655366 OMZ720902:ONA720902 OMZ786438:ONA786438 OMZ851974:ONA851974 OMZ917510:ONA917510 OMZ983046:ONA983046 OWV5:OWW5 OWV65542:OWW65542 OWV131078:OWW131078 OWV196614:OWW196614 OWV262150:OWW262150 OWV327686:OWW327686 OWV393222:OWW393222 OWV458758:OWW458758 OWV524294:OWW524294 OWV589830:OWW589830 OWV655366:OWW655366 OWV720902:OWW720902 OWV786438:OWW786438 OWV851974:OWW851974 OWV917510:OWW917510 OWV983046:OWW983046 PGR5:PGS5 PGR65542:PGS65542 PGR131078:PGS131078 PGR196614:PGS196614 PGR262150:PGS262150 PGR327686:PGS327686 PGR393222:PGS393222 PGR458758:PGS458758 PGR524294:PGS524294 PGR589830:PGS589830 PGR655366:PGS655366 PGR720902:PGS720902 PGR786438:PGS786438 PGR851974:PGS851974 PGR917510:PGS917510 PGR983046:PGS983046 PQN5:PQO5 PQN65542:PQO65542 PQN131078:PQO131078 PQN196614:PQO196614 PQN262150:PQO262150 PQN327686:PQO327686 PQN393222:PQO393222 PQN458758:PQO458758 PQN524294:PQO524294 PQN589830:PQO589830 PQN655366:PQO655366 PQN720902:PQO720902 PQN786438:PQO786438 PQN851974:PQO851974 PQN917510:PQO917510 PQN983046:PQO983046 QAJ5:QAK5 QAJ65542:QAK65542 QAJ131078:QAK131078 QAJ196614:QAK196614 QAJ262150:QAK262150 QAJ327686:QAK327686 QAJ393222:QAK393222 QAJ458758:QAK458758 QAJ524294:QAK524294 QAJ589830:QAK589830 QAJ655366:QAK655366 QAJ720902:QAK720902 QAJ786438:QAK786438 QAJ851974:QAK851974 QAJ917510:QAK917510 QAJ983046:QAK983046 QKF5:QKG5 QKF65542:QKG65542 QKF131078:QKG131078 QKF196614:QKG196614 QKF262150:QKG262150 QKF327686:QKG327686 QKF393222:QKG393222 QKF458758:QKG458758 QKF524294:QKG524294 QKF589830:QKG589830 QKF655366:QKG655366 QKF720902:QKG720902 QKF786438:QKG786438 QKF851974:QKG851974 QKF917510:QKG917510 QKF983046:QKG983046 QUB5:QUC5 QUB65542:QUC65542 QUB131078:QUC131078 QUB196614:QUC196614 QUB262150:QUC262150 QUB327686:QUC327686 QUB393222:QUC393222 QUB458758:QUC458758 QUB524294:QUC524294 QUB589830:QUC589830 QUB655366:QUC655366 QUB720902:QUC720902 QUB786438:QUC786438 QUB851974:QUC851974 QUB917510:QUC917510 QUB983046:QUC983046 RDX5:RDY5 RDX65542:RDY65542 RDX131078:RDY131078 RDX196614:RDY196614 RDX262150:RDY262150 RDX327686:RDY327686 RDX393222:RDY393222 RDX458758:RDY458758 RDX524294:RDY524294 RDX589830:RDY589830 RDX655366:RDY655366 RDX720902:RDY720902 RDX786438:RDY786438 RDX851974:RDY851974 RDX917510:RDY917510 RDX983046:RDY983046 RNT5:RNU5 RNT65542:RNU65542 RNT131078:RNU131078 RNT196614:RNU196614 RNT262150:RNU262150 RNT327686:RNU327686 RNT393222:RNU393222 RNT458758:RNU458758 RNT524294:RNU524294 RNT589830:RNU589830 RNT655366:RNU655366 RNT720902:RNU720902 RNT786438:RNU786438 RNT851974:RNU851974 RNT917510:RNU917510 RNT983046:RNU983046 RXP5:RXQ5 RXP65542:RXQ65542 RXP131078:RXQ131078 RXP196614:RXQ196614 RXP262150:RXQ262150 RXP327686:RXQ327686 RXP393222:RXQ393222 RXP458758:RXQ458758 RXP524294:RXQ524294 RXP589830:RXQ589830 RXP655366:RXQ655366 RXP720902:RXQ720902 RXP786438:RXQ786438 RXP851974:RXQ851974 RXP917510:RXQ917510 RXP983046:RXQ983046 SHL5:SHM5 SHL65542:SHM65542 SHL131078:SHM131078 SHL196614:SHM196614 SHL262150:SHM262150 SHL327686:SHM327686 SHL393222:SHM393222 SHL458758:SHM458758 SHL524294:SHM524294 SHL589830:SHM589830 SHL655366:SHM655366 SHL720902:SHM720902 SHL786438:SHM786438 SHL851974:SHM851974 SHL917510:SHM917510 SHL983046:SHM983046 SRH5:SRI5 SRH65542:SRI65542 SRH131078:SRI131078 SRH196614:SRI196614 SRH262150:SRI262150 SRH327686:SRI327686 SRH393222:SRI393222 SRH458758:SRI458758 SRH524294:SRI524294 SRH589830:SRI589830 SRH655366:SRI655366 SRH720902:SRI720902 SRH786438:SRI786438 SRH851974:SRI851974 SRH917510:SRI917510 SRH983046:SRI983046 TBD5:TBE5 TBD65542:TBE65542 TBD131078:TBE131078 TBD196614:TBE196614 TBD262150:TBE262150 TBD327686:TBE327686 TBD393222:TBE393222 TBD458758:TBE458758 TBD524294:TBE524294 TBD589830:TBE589830 TBD655366:TBE655366 TBD720902:TBE720902 TBD786438:TBE786438 TBD851974:TBE851974 TBD917510:TBE917510 TBD983046:TBE983046 TKZ5:TLA5 TKZ65542:TLA65542 TKZ131078:TLA131078 TKZ196614:TLA196614 TKZ262150:TLA262150 TKZ327686:TLA327686 TKZ393222:TLA393222 TKZ458758:TLA458758 TKZ524294:TLA524294 TKZ589830:TLA589830 TKZ655366:TLA655366 TKZ720902:TLA720902 TKZ786438:TLA786438 TKZ851974:TLA851974 TKZ917510:TLA917510 TKZ983046:TLA983046 TUV5:TUW5 TUV65542:TUW65542 TUV131078:TUW131078 TUV196614:TUW196614 TUV262150:TUW262150 TUV327686:TUW327686 TUV393222:TUW393222 TUV458758:TUW458758 TUV524294:TUW524294 TUV589830:TUW589830 TUV655366:TUW655366 TUV720902:TUW720902 TUV786438:TUW786438 TUV851974:TUW851974 TUV917510:TUW917510 TUV983046:TUW983046 UER5:UES5 UER65542:UES65542 UER131078:UES131078 UER196614:UES196614 UER262150:UES262150 UER327686:UES327686 UER393222:UES393222 UER458758:UES458758 UER524294:UES524294 UER589830:UES589830 UER655366:UES655366 UER720902:UES720902 UER786438:UES786438 UER851974:UES851974 UER917510:UES917510 UER983046:UES983046 UON5:UOO5 UON65542:UOO65542 UON131078:UOO131078 UON196614:UOO196614 UON262150:UOO262150 UON327686:UOO327686 UON393222:UOO393222 UON458758:UOO458758 UON524294:UOO524294 UON589830:UOO589830 UON655366:UOO655366 UON720902:UOO720902 UON786438:UOO786438 UON851974:UOO851974 UON917510:UOO917510 UON983046:UOO983046 UYJ5:UYK5 UYJ65542:UYK65542 UYJ131078:UYK131078 UYJ196614:UYK196614 UYJ262150:UYK262150 UYJ327686:UYK327686 UYJ393222:UYK393222 UYJ458758:UYK458758 UYJ524294:UYK524294 UYJ589830:UYK589830 UYJ655366:UYK655366 UYJ720902:UYK720902 UYJ786438:UYK786438 UYJ851974:UYK851974 UYJ917510:UYK917510 UYJ983046:UYK983046 VIF5:VIG5 VIF65542:VIG65542 VIF131078:VIG131078 VIF196614:VIG196614 VIF262150:VIG262150 VIF327686:VIG327686 VIF393222:VIG393222 VIF458758:VIG458758 VIF524294:VIG524294 VIF589830:VIG589830 VIF655366:VIG655366 VIF720902:VIG720902 VIF786438:VIG786438 VIF851974:VIG851974 VIF917510:VIG917510 VIF983046:VIG983046 VSB5:VSC5 VSB65542:VSC65542 VSB131078:VSC131078 VSB196614:VSC196614 VSB262150:VSC262150 VSB327686:VSC327686 VSB393222:VSC393222 VSB458758:VSC458758 VSB524294:VSC524294 VSB589830:VSC589830 VSB655366:VSC655366 VSB720902:VSC720902 VSB786438:VSC786438 VSB851974:VSC851974 VSB917510:VSC917510 VSB983046:VSC983046 WBX5:WBY5 WBX65542:WBY65542 WBX131078:WBY131078 WBX196614:WBY196614 WBX262150:WBY262150 WBX327686:WBY327686 WBX393222:WBY393222 WBX458758:WBY458758 WBX524294:WBY524294 WBX589830:WBY589830 WBX655366:WBY655366 WBX720902:WBY720902 WBX786438:WBY786438 WBX851974:WBY851974 WBX917510:WBY917510 WBX983046:WBY983046 WLT5:WLU5 WLT65542:WLU65542 WLT131078:WLU131078 WLT196614:WLU196614 WLT262150:WLU262150 WLT327686:WLU327686 WLT393222:WLU393222 WLT458758:WLU458758 WLT524294:WLU524294 WLT589830:WLU589830 WLT655366:WLU655366 WLT720902:WLU720902 WLT786438:WLU786438 WLT851974:WLU851974 WLT917510:WLU917510 WLT983046:WLU983046 WVP5:WVQ5 WVP65542:WVQ65542 WVP131078:WVQ131078 WVP196614:WVQ196614 WVP262150:WVQ262150 WVP327686:WVQ327686 WVP393222:WVQ393222 WVP458758:WVQ458758 WVP524294:WVQ524294 WVP589830:WVQ589830 WVP655366:WVQ655366 WVP720902:WVQ720902 WVP786438:WVQ786438 WVP851974:WVQ851974 WVP917510:WVQ917510 WVP983046:WVQ983046" xr:uid="{00000000-0002-0000-0000-000017000000}">
      <formula1>$AC$4:$AC$9</formula1>
    </dataValidation>
    <dataValidation type="list" allowBlank="1" showInputMessage="1" showErrorMessage="1" promptTitle="Poteau à remplacer" prompt="Selon art. 8.4.1, indiquer si le poteau doit être remplacé." sqref="C37 C65574 C131110 C196646 C262182 C327718 C393254 C458790 C524326 C589862 C655398 C720934 C786470 C852006 C917542 C983078 IY37 IY65574 IY131110 IY196646 IY262182 IY327718 IY393254 IY458790 IY524326 IY589862 IY655398 IY720934 IY786470 IY852006 IY917542 IY983078 SU37 SU65574 SU131110 SU196646 SU262182 SU327718 SU393254 SU458790 SU524326 SU589862 SU655398 SU720934 SU786470 SU852006 SU917542 SU983078 ACQ37 ACQ65574 ACQ131110 ACQ196646 ACQ262182 ACQ327718 ACQ393254 ACQ458790 ACQ524326 ACQ589862 ACQ655398 ACQ720934 ACQ786470 ACQ852006 ACQ917542 ACQ983078 AMM37 AMM65574 AMM131110 AMM196646 AMM262182 AMM327718 AMM393254 AMM458790 AMM524326 AMM589862 AMM655398 AMM720934 AMM786470 AMM852006 AMM917542 AMM983078 AWI37 AWI65574 AWI131110 AWI196646 AWI262182 AWI327718 AWI393254 AWI458790 AWI524326 AWI589862 AWI655398 AWI720934 AWI786470 AWI852006 AWI917542 AWI983078 BGE37 BGE65574 BGE131110 BGE196646 BGE262182 BGE327718 BGE393254 BGE458790 BGE524326 BGE589862 BGE655398 BGE720934 BGE786470 BGE852006 BGE917542 BGE983078 BQA37 BQA65574 BQA131110 BQA196646 BQA262182 BQA327718 BQA393254 BQA458790 BQA524326 BQA589862 BQA655398 BQA720934 BQA786470 BQA852006 BQA917542 BQA983078 BZW37 BZW65574 BZW131110 BZW196646 BZW262182 BZW327718 BZW393254 BZW458790 BZW524326 BZW589862 BZW655398 BZW720934 BZW786470 BZW852006 BZW917542 BZW983078 CJS37 CJS65574 CJS131110 CJS196646 CJS262182 CJS327718 CJS393254 CJS458790 CJS524326 CJS589862 CJS655398 CJS720934 CJS786470 CJS852006 CJS917542 CJS983078 CTO37 CTO65574 CTO131110 CTO196646 CTO262182 CTO327718 CTO393254 CTO458790 CTO524326 CTO589862 CTO655398 CTO720934 CTO786470 CTO852006 CTO917542 CTO983078 DDK37 DDK65574 DDK131110 DDK196646 DDK262182 DDK327718 DDK393254 DDK458790 DDK524326 DDK589862 DDK655398 DDK720934 DDK786470 DDK852006 DDK917542 DDK983078 DNG37 DNG65574 DNG131110 DNG196646 DNG262182 DNG327718 DNG393254 DNG458790 DNG524326 DNG589862 DNG655398 DNG720934 DNG786470 DNG852006 DNG917542 DNG983078 DXC37 DXC65574 DXC131110 DXC196646 DXC262182 DXC327718 DXC393254 DXC458790 DXC524326 DXC589862 DXC655398 DXC720934 DXC786470 DXC852006 DXC917542 DXC983078 EGY37 EGY65574 EGY131110 EGY196646 EGY262182 EGY327718 EGY393254 EGY458790 EGY524326 EGY589862 EGY655398 EGY720934 EGY786470 EGY852006 EGY917542 EGY983078 EQU37 EQU65574 EQU131110 EQU196646 EQU262182 EQU327718 EQU393254 EQU458790 EQU524326 EQU589862 EQU655398 EQU720934 EQU786470 EQU852006 EQU917542 EQU983078 FAQ37 FAQ65574 FAQ131110 FAQ196646 FAQ262182 FAQ327718 FAQ393254 FAQ458790 FAQ524326 FAQ589862 FAQ655398 FAQ720934 FAQ786470 FAQ852006 FAQ917542 FAQ983078 FKM37 FKM65574 FKM131110 FKM196646 FKM262182 FKM327718 FKM393254 FKM458790 FKM524326 FKM589862 FKM655398 FKM720934 FKM786470 FKM852006 FKM917542 FKM983078 FUI37 FUI65574 FUI131110 FUI196646 FUI262182 FUI327718 FUI393254 FUI458790 FUI524326 FUI589862 FUI655398 FUI720934 FUI786470 FUI852006 FUI917542 FUI983078 GEE37 GEE65574 GEE131110 GEE196646 GEE262182 GEE327718 GEE393254 GEE458790 GEE524326 GEE589862 GEE655398 GEE720934 GEE786470 GEE852006 GEE917542 GEE983078 GOA37 GOA65574 GOA131110 GOA196646 GOA262182 GOA327718 GOA393254 GOA458790 GOA524326 GOA589862 GOA655398 GOA720934 GOA786470 GOA852006 GOA917542 GOA983078 GXW37 GXW65574 GXW131110 GXW196646 GXW262182 GXW327718 GXW393254 GXW458790 GXW524326 GXW589862 GXW655398 GXW720934 GXW786470 GXW852006 GXW917542 GXW983078 HHS37 HHS65574 HHS131110 HHS196646 HHS262182 HHS327718 HHS393254 HHS458790 HHS524326 HHS589862 HHS655398 HHS720934 HHS786470 HHS852006 HHS917542 HHS983078 HRO37 HRO65574 HRO131110 HRO196646 HRO262182 HRO327718 HRO393254 HRO458790 HRO524326 HRO589862 HRO655398 HRO720934 HRO786470 HRO852006 HRO917542 HRO983078 IBK37 IBK65574 IBK131110 IBK196646 IBK262182 IBK327718 IBK393254 IBK458790 IBK524326 IBK589862 IBK655398 IBK720934 IBK786470 IBK852006 IBK917542 IBK983078 ILG37 ILG65574 ILG131110 ILG196646 ILG262182 ILG327718 ILG393254 ILG458790 ILG524326 ILG589862 ILG655398 ILG720934 ILG786470 ILG852006 ILG917542 ILG983078 IVC37 IVC65574 IVC131110 IVC196646 IVC262182 IVC327718 IVC393254 IVC458790 IVC524326 IVC589862 IVC655398 IVC720934 IVC786470 IVC852006 IVC917542 IVC983078 JEY37 JEY65574 JEY131110 JEY196646 JEY262182 JEY327718 JEY393254 JEY458790 JEY524326 JEY589862 JEY655398 JEY720934 JEY786470 JEY852006 JEY917542 JEY983078 JOU37 JOU65574 JOU131110 JOU196646 JOU262182 JOU327718 JOU393254 JOU458790 JOU524326 JOU589862 JOU655398 JOU720934 JOU786470 JOU852006 JOU917542 JOU983078 JYQ37 JYQ65574 JYQ131110 JYQ196646 JYQ262182 JYQ327718 JYQ393254 JYQ458790 JYQ524326 JYQ589862 JYQ655398 JYQ720934 JYQ786470 JYQ852006 JYQ917542 JYQ983078 KIM37 KIM65574 KIM131110 KIM196646 KIM262182 KIM327718 KIM393254 KIM458790 KIM524326 KIM589862 KIM655398 KIM720934 KIM786470 KIM852006 KIM917542 KIM983078 KSI37 KSI65574 KSI131110 KSI196646 KSI262182 KSI327718 KSI393254 KSI458790 KSI524326 KSI589862 KSI655398 KSI720934 KSI786470 KSI852006 KSI917542 KSI983078 LCE37 LCE65574 LCE131110 LCE196646 LCE262182 LCE327718 LCE393254 LCE458790 LCE524326 LCE589862 LCE655398 LCE720934 LCE786470 LCE852006 LCE917542 LCE983078 LMA37 LMA65574 LMA131110 LMA196646 LMA262182 LMA327718 LMA393254 LMA458790 LMA524326 LMA589862 LMA655398 LMA720934 LMA786470 LMA852006 LMA917542 LMA983078 LVW37 LVW65574 LVW131110 LVW196646 LVW262182 LVW327718 LVW393254 LVW458790 LVW524326 LVW589862 LVW655398 LVW720934 LVW786470 LVW852006 LVW917542 LVW983078 MFS37 MFS65574 MFS131110 MFS196646 MFS262182 MFS327718 MFS393254 MFS458790 MFS524326 MFS589862 MFS655398 MFS720934 MFS786470 MFS852006 MFS917542 MFS983078 MPO37 MPO65574 MPO131110 MPO196646 MPO262182 MPO327718 MPO393254 MPO458790 MPO524326 MPO589862 MPO655398 MPO720934 MPO786470 MPO852006 MPO917542 MPO983078 MZK37 MZK65574 MZK131110 MZK196646 MZK262182 MZK327718 MZK393254 MZK458790 MZK524326 MZK589862 MZK655398 MZK720934 MZK786470 MZK852006 MZK917542 MZK983078 NJG37 NJG65574 NJG131110 NJG196646 NJG262182 NJG327718 NJG393254 NJG458790 NJG524326 NJG589862 NJG655398 NJG720934 NJG786470 NJG852006 NJG917542 NJG983078 NTC37 NTC65574 NTC131110 NTC196646 NTC262182 NTC327718 NTC393254 NTC458790 NTC524326 NTC589862 NTC655398 NTC720934 NTC786470 NTC852006 NTC917542 NTC983078 OCY37 OCY65574 OCY131110 OCY196646 OCY262182 OCY327718 OCY393254 OCY458790 OCY524326 OCY589862 OCY655398 OCY720934 OCY786470 OCY852006 OCY917542 OCY983078 OMU37 OMU65574 OMU131110 OMU196646 OMU262182 OMU327718 OMU393254 OMU458790 OMU524326 OMU589862 OMU655398 OMU720934 OMU786470 OMU852006 OMU917542 OMU983078 OWQ37 OWQ65574 OWQ131110 OWQ196646 OWQ262182 OWQ327718 OWQ393254 OWQ458790 OWQ524326 OWQ589862 OWQ655398 OWQ720934 OWQ786470 OWQ852006 OWQ917542 OWQ983078 PGM37 PGM65574 PGM131110 PGM196646 PGM262182 PGM327718 PGM393254 PGM458790 PGM524326 PGM589862 PGM655398 PGM720934 PGM786470 PGM852006 PGM917542 PGM983078 PQI37 PQI65574 PQI131110 PQI196646 PQI262182 PQI327718 PQI393254 PQI458790 PQI524326 PQI589862 PQI655398 PQI720934 PQI786470 PQI852006 PQI917542 PQI983078 QAE37 QAE65574 QAE131110 QAE196646 QAE262182 QAE327718 QAE393254 QAE458790 QAE524326 QAE589862 QAE655398 QAE720934 QAE786470 QAE852006 QAE917542 QAE983078 QKA37 QKA65574 QKA131110 QKA196646 QKA262182 QKA327718 QKA393254 QKA458790 QKA524326 QKA589862 QKA655398 QKA720934 QKA786470 QKA852006 QKA917542 QKA983078 QTW37 QTW65574 QTW131110 QTW196646 QTW262182 QTW327718 QTW393254 QTW458790 QTW524326 QTW589862 QTW655398 QTW720934 QTW786470 QTW852006 QTW917542 QTW983078 RDS37 RDS65574 RDS131110 RDS196646 RDS262182 RDS327718 RDS393254 RDS458790 RDS524326 RDS589862 RDS655398 RDS720934 RDS786470 RDS852006 RDS917542 RDS983078 RNO37 RNO65574 RNO131110 RNO196646 RNO262182 RNO327718 RNO393254 RNO458790 RNO524326 RNO589862 RNO655398 RNO720934 RNO786470 RNO852006 RNO917542 RNO983078 RXK37 RXK65574 RXK131110 RXK196646 RXK262182 RXK327718 RXK393254 RXK458790 RXK524326 RXK589862 RXK655398 RXK720934 RXK786470 RXK852006 RXK917542 RXK983078 SHG37 SHG65574 SHG131110 SHG196646 SHG262182 SHG327718 SHG393254 SHG458790 SHG524326 SHG589862 SHG655398 SHG720934 SHG786470 SHG852006 SHG917542 SHG983078 SRC37 SRC65574 SRC131110 SRC196646 SRC262182 SRC327718 SRC393254 SRC458790 SRC524326 SRC589862 SRC655398 SRC720934 SRC786470 SRC852006 SRC917542 SRC983078 TAY37 TAY65574 TAY131110 TAY196646 TAY262182 TAY327718 TAY393254 TAY458790 TAY524326 TAY589862 TAY655398 TAY720934 TAY786470 TAY852006 TAY917542 TAY983078 TKU37 TKU65574 TKU131110 TKU196646 TKU262182 TKU327718 TKU393254 TKU458790 TKU524326 TKU589862 TKU655398 TKU720934 TKU786470 TKU852006 TKU917542 TKU983078 TUQ37 TUQ65574 TUQ131110 TUQ196646 TUQ262182 TUQ327718 TUQ393254 TUQ458790 TUQ524326 TUQ589862 TUQ655398 TUQ720934 TUQ786470 TUQ852006 TUQ917542 TUQ983078 UEM37 UEM65574 UEM131110 UEM196646 UEM262182 UEM327718 UEM393254 UEM458790 UEM524326 UEM589862 UEM655398 UEM720934 UEM786470 UEM852006 UEM917542 UEM983078 UOI37 UOI65574 UOI131110 UOI196646 UOI262182 UOI327718 UOI393254 UOI458790 UOI524326 UOI589862 UOI655398 UOI720934 UOI786470 UOI852006 UOI917542 UOI983078 UYE37 UYE65574 UYE131110 UYE196646 UYE262182 UYE327718 UYE393254 UYE458790 UYE524326 UYE589862 UYE655398 UYE720934 UYE786470 UYE852006 UYE917542 UYE983078 VIA37 VIA65574 VIA131110 VIA196646 VIA262182 VIA327718 VIA393254 VIA458790 VIA524326 VIA589862 VIA655398 VIA720934 VIA786470 VIA852006 VIA917542 VIA983078 VRW37 VRW65574 VRW131110 VRW196646 VRW262182 VRW327718 VRW393254 VRW458790 VRW524326 VRW589862 VRW655398 VRW720934 VRW786470 VRW852006 VRW917542 VRW983078 WBS37 WBS65574 WBS131110 WBS196646 WBS262182 WBS327718 WBS393254 WBS458790 WBS524326 WBS589862 WBS655398 WBS720934 WBS786470 WBS852006 WBS917542 WBS983078 WLO37 WLO65574 WLO131110 WLO196646 WLO262182 WLO327718 WLO393254 WLO458790 WLO524326 WLO589862 WLO655398 WLO720934 WLO786470 WLO852006 WLO917542 WLO983078 WVK37 WVK65574 WVK131110 WVK196646 WVK262182 WVK327718 WVK393254 WVK458790 WVK524326 WVK589862 WVK655398 WVK720934 WVK786470 WVK852006 WVK917542 WVK983078" xr:uid="{00000000-0002-0000-0000-000018000000}">
      <formula1>$AB$4:$AB$5</formula1>
    </dataValidation>
    <dataValidation allowBlank="1" showInputMessage="1" showErrorMessage="1" promptTitle="Année du poteau" prompt="Indiquer l'année inscrite au poteau ou estimée." sqref="H6:I6 H65543:I65543 H131079:I131079 H196615:I196615 H262151:I262151 H327687:I327687 H393223:I393223 H458759:I458759 H524295:I524295 H589831:I589831 H655367:I655367 H720903:I720903 H786439:I786439 H851975:I851975 H917511:I917511 H983047:I983047 JD6:JE6 JD65543:JE65543 JD131079:JE131079 JD196615:JE196615 JD262151:JE262151 JD327687:JE327687 JD393223:JE393223 JD458759:JE458759 JD524295:JE524295 JD589831:JE589831 JD655367:JE655367 JD720903:JE720903 JD786439:JE786439 JD851975:JE851975 JD917511:JE917511 JD983047:JE983047 SZ6:TA6 SZ65543:TA65543 SZ131079:TA131079 SZ196615:TA196615 SZ262151:TA262151 SZ327687:TA327687 SZ393223:TA393223 SZ458759:TA458759 SZ524295:TA524295 SZ589831:TA589831 SZ655367:TA655367 SZ720903:TA720903 SZ786439:TA786439 SZ851975:TA851975 SZ917511:TA917511 SZ983047:TA983047 ACV6:ACW6 ACV65543:ACW65543 ACV131079:ACW131079 ACV196615:ACW196615 ACV262151:ACW262151 ACV327687:ACW327687 ACV393223:ACW393223 ACV458759:ACW458759 ACV524295:ACW524295 ACV589831:ACW589831 ACV655367:ACW655367 ACV720903:ACW720903 ACV786439:ACW786439 ACV851975:ACW851975 ACV917511:ACW917511 ACV983047:ACW983047 AMR6:AMS6 AMR65543:AMS65543 AMR131079:AMS131079 AMR196615:AMS196615 AMR262151:AMS262151 AMR327687:AMS327687 AMR393223:AMS393223 AMR458759:AMS458759 AMR524295:AMS524295 AMR589831:AMS589831 AMR655367:AMS655367 AMR720903:AMS720903 AMR786439:AMS786439 AMR851975:AMS851975 AMR917511:AMS917511 AMR983047:AMS983047 AWN6:AWO6 AWN65543:AWO65543 AWN131079:AWO131079 AWN196615:AWO196615 AWN262151:AWO262151 AWN327687:AWO327687 AWN393223:AWO393223 AWN458759:AWO458759 AWN524295:AWO524295 AWN589831:AWO589831 AWN655367:AWO655367 AWN720903:AWO720903 AWN786439:AWO786439 AWN851975:AWO851975 AWN917511:AWO917511 AWN983047:AWO983047 BGJ6:BGK6 BGJ65543:BGK65543 BGJ131079:BGK131079 BGJ196615:BGK196615 BGJ262151:BGK262151 BGJ327687:BGK327687 BGJ393223:BGK393223 BGJ458759:BGK458759 BGJ524295:BGK524295 BGJ589831:BGK589831 BGJ655367:BGK655367 BGJ720903:BGK720903 BGJ786439:BGK786439 BGJ851975:BGK851975 BGJ917511:BGK917511 BGJ983047:BGK983047 BQF6:BQG6 BQF65543:BQG65543 BQF131079:BQG131079 BQF196615:BQG196615 BQF262151:BQG262151 BQF327687:BQG327687 BQF393223:BQG393223 BQF458759:BQG458759 BQF524295:BQG524295 BQF589831:BQG589831 BQF655367:BQG655367 BQF720903:BQG720903 BQF786439:BQG786439 BQF851975:BQG851975 BQF917511:BQG917511 BQF983047:BQG983047 CAB6:CAC6 CAB65543:CAC65543 CAB131079:CAC131079 CAB196615:CAC196615 CAB262151:CAC262151 CAB327687:CAC327687 CAB393223:CAC393223 CAB458759:CAC458759 CAB524295:CAC524295 CAB589831:CAC589831 CAB655367:CAC655367 CAB720903:CAC720903 CAB786439:CAC786439 CAB851975:CAC851975 CAB917511:CAC917511 CAB983047:CAC983047 CJX6:CJY6 CJX65543:CJY65543 CJX131079:CJY131079 CJX196615:CJY196615 CJX262151:CJY262151 CJX327687:CJY327687 CJX393223:CJY393223 CJX458759:CJY458759 CJX524295:CJY524295 CJX589831:CJY589831 CJX655367:CJY655367 CJX720903:CJY720903 CJX786439:CJY786439 CJX851975:CJY851975 CJX917511:CJY917511 CJX983047:CJY983047 CTT6:CTU6 CTT65543:CTU65543 CTT131079:CTU131079 CTT196615:CTU196615 CTT262151:CTU262151 CTT327687:CTU327687 CTT393223:CTU393223 CTT458759:CTU458759 CTT524295:CTU524295 CTT589831:CTU589831 CTT655367:CTU655367 CTT720903:CTU720903 CTT786439:CTU786439 CTT851975:CTU851975 CTT917511:CTU917511 CTT983047:CTU983047 DDP6:DDQ6 DDP65543:DDQ65543 DDP131079:DDQ131079 DDP196615:DDQ196615 DDP262151:DDQ262151 DDP327687:DDQ327687 DDP393223:DDQ393223 DDP458759:DDQ458759 DDP524295:DDQ524295 DDP589831:DDQ589831 DDP655367:DDQ655367 DDP720903:DDQ720903 DDP786439:DDQ786439 DDP851975:DDQ851975 DDP917511:DDQ917511 DDP983047:DDQ983047 DNL6:DNM6 DNL65543:DNM65543 DNL131079:DNM131079 DNL196615:DNM196615 DNL262151:DNM262151 DNL327687:DNM327687 DNL393223:DNM393223 DNL458759:DNM458759 DNL524295:DNM524295 DNL589831:DNM589831 DNL655367:DNM655367 DNL720903:DNM720903 DNL786439:DNM786439 DNL851975:DNM851975 DNL917511:DNM917511 DNL983047:DNM983047 DXH6:DXI6 DXH65543:DXI65543 DXH131079:DXI131079 DXH196615:DXI196615 DXH262151:DXI262151 DXH327687:DXI327687 DXH393223:DXI393223 DXH458759:DXI458759 DXH524295:DXI524295 DXH589831:DXI589831 DXH655367:DXI655367 DXH720903:DXI720903 DXH786439:DXI786439 DXH851975:DXI851975 DXH917511:DXI917511 DXH983047:DXI983047 EHD6:EHE6 EHD65543:EHE65543 EHD131079:EHE131079 EHD196615:EHE196615 EHD262151:EHE262151 EHD327687:EHE327687 EHD393223:EHE393223 EHD458759:EHE458759 EHD524295:EHE524295 EHD589831:EHE589831 EHD655367:EHE655367 EHD720903:EHE720903 EHD786439:EHE786439 EHD851975:EHE851975 EHD917511:EHE917511 EHD983047:EHE983047 EQZ6:ERA6 EQZ65543:ERA65543 EQZ131079:ERA131079 EQZ196615:ERA196615 EQZ262151:ERA262151 EQZ327687:ERA327687 EQZ393223:ERA393223 EQZ458759:ERA458759 EQZ524295:ERA524295 EQZ589831:ERA589831 EQZ655367:ERA655367 EQZ720903:ERA720903 EQZ786439:ERA786439 EQZ851975:ERA851975 EQZ917511:ERA917511 EQZ983047:ERA983047 FAV6:FAW6 FAV65543:FAW65543 FAV131079:FAW131079 FAV196615:FAW196615 FAV262151:FAW262151 FAV327687:FAW327687 FAV393223:FAW393223 FAV458759:FAW458759 FAV524295:FAW524295 FAV589831:FAW589831 FAV655367:FAW655367 FAV720903:FAW720903 FAV786439:FAW786439 FAV851975:FAW851975 FAV917511:FAW917511 FAV983047:FAW983047 FKR6:FKS6 FKR65543:FKS65543 FKR131079:FKS131079 FKR196615:FKS196615 FKR262151:FKS262151 FKR327687:FKS327687 FKR393223:FKS393223 FKR458759:FKS458759 FKR524295:FKS524295 FKR589831:FKS589831 FKR655367:FKS655367 FKR720903:FKS720903 FKR786439:FKS786439 FKR851975:FKS851975 FKR917511:FKS917511 FKR983047:FKS983047 FUN6:FUO6 FUN65543:FUO65543 FUN131079:FUO131079 FUN196615:FUO196615 FUN262151:FUO262151 FUN327687:FUO327687 FUN393223:FUO393223 FUN458759:FUO458759 FUN524295:FUO524295 FUN589831:FUO589831 FUN655367:FUO655367 FUN720903:FUO720903 FUN786439:FUO786439 FUN851975:FUO851975 FUN917511:FUO917511 FUN983047:FUO983047 GEJ6:GEK6 GEJ65543:GEK65543 GEJ131079:GEK131079 GEJ196615:GEK196615 GEJ262151:GEK262151 GEJ327687:GEK327687 GEJ393223:GEK393223 GEJ458759:GEK458759 GEJ524295:GEK524295 GEJ589831:GEK589831 GEJ655367:GEK655367 GEJ720903:GEK720903 GEJ786439:GEK786439 GEJ851975:GEK851975 GEJ917511:GEK917511 GEJ983047:GEK983047 GOF6:GOG6 GOF65543:GOG65543 GOF131079:GOG131079 GOF196615:GOG196615 GOF262151:GOG262151 GOF327687:GOG327687 GOF393223:GOG393223 GOF458759:GOG458759 GOF524295:GOG524295 GOF589831:GOG589831 GOF655367:GOG655367 GOF720903:GOG720903 GOF786439:GOG786439 GOF851975:GOG851975 GOF917511:GOG917511 GOF983047:GOG983047 GYB6:GYC6 GYB65543:GYC65543 GYB131079:GYC131079 GYB196615:GYC196615 GYB262151:GYC262151 GYB327687:GYC327687 GYB393223:GYC393223 GYB458759:GYC458759 GYB524295:GYC524295 GYB589831:GYC589831 GYB655367:GYC655367 GYB720903:GYC720903 GYB786439:GYC786439 GYB851975:GYC851975 GYB917511:GYC917511 GYB983047:GYC983047 HHX6:HHY6 HHX65543:HHY65543 HHX131079:HHY131079 HHX196615:HHY196615 HHX262151:HHY262151 HHX327687:HHY327687 HHX393223:HHY393223 HHX458759:HHY458759 HHX524295:HHY524295 HHX589831:HHY589831 HHX655367:HHY655367 HHX720903:HHY720903 HHX786439:HHY786439 HHX851975:HHY851975 HHX917511:HHY917511 HHX983047:HHY983047 HRT6:HRU6 HRT65543:HRU65543 HRT131079:HRU131079 HRT196615:HRU196615 HRT262151:HRU262151 HRT327687:HRU327687 HRT393223:HRU393223 HRT458759:HRU458759 HRT524295:HRU524295 HRT589831:HRU589831 HRT655367:HRU655367 HRT720903:HRU720903 HRT786439:HRU786439 HRT851975:HRU851975 HRT917511:HRU917511 HRT983047:HRU983047 IBP6:IBQ6 IBP65543:IBQ65543 IBP131079:IBQ131079 IBP196615:IBQ196615 IBP262151:IBQ262151 IBP327687:IBQ327687 IBP393223:IBQ393223 IBP458759:IBQ458759 IBP524295:IBQ524295 IBP589831:IBQ589831 IBP655367:IBQ655367 IBP720903:IBQ720903 IBP786439:IBQ786439 IBP851975:IBQ851975 IBP917511:IBQ917511 IBP983047:IBQ983047 ILL6:ILM6 ILL65543:ILM65543 ILL131079:ILM131079 ILL196615:ILM196615 ILL262151:ILM262151 ILL327687:ILM327687 ILL393223:ILM393223 ILL458759:ILM458759 ILL524295:ILM524295 ILL589831:ILM589831 ILL655367:ILM655367 ILL720903:ILM720903 ILL786439:ILM786439 ILL851975:ILM851975 ILL917511:ILM917511 ILL983047:ILM983047 IVH6:IVI6 IVH65543:IVI65543 IVH131079:IVI131079 IVH196615:IVI196615 IVH262151:IVI262151 IVH327687:IVI327687 IVH393223:IVI393223 IVH458759:IVI458759 IVH524295:IVI524295 IVH589831:IVI589831 IVH655367:IVI655367 IVH720903:IVI720903 IVH786439:IVI786439 IVH851975:IVI851975 IVH917511:IVI917511 IVH983047:IVI983047 JFD6:JFE6 JFD65543:JFE65543 JFD131079:JFE131079 JFD196615:JFE196615 JFD262151:JFE262151 JFD327687:JFE327687 JFD393223:JFE393223 JFD458759:JFE458759 JFD524295:JFE524295 JFD589831:JFE589831 JFD655367:JFE655367 JFD720903:JFE720903 JFD786439:JFE786439 JFD851975:JFE851975 JFD917511:JFE917511 JFD983047:JFE983047 JOZ6:JPA6 JOZ65543:JPA65543 JOZ131079:JPA131079 JOZ196615:JPA196615 JOZ262151:JPA262151 JOZ327687:JPA327687 JOZ393223:JPA393223 JOZ458759:JPA458759 JOZ524295:JPA524295 JOZ589831:JPA589831 JOZ655367:JPA655367 JOZ720903:JPA720903 JOZ786439:JPA786439 JOZ851975:JPA851975 JOZ917511:JPA917511 JOZ983047:JPA983047 JYV6:JYW6 JYV65543:JYW65543 JYV131079:JYW131079 JYV196615:JYW196615 JYV262151:JYW262151 JYV327687:JYW327687 JYV393223:JYW393223 JYV458759:JYW458759 JYV524295:JYW524295 JYV589831:JYW589831 JYV655367:JYW655367 JYV720903:JYW720903 JYV786439:JYW786439 JYV851975:JYW851975 JYV917511:JYW917511 JYV983047:JYW983047 KIR6:KIS6 KIR65543:KIS65543 KIR131079:KIS131079 KIR196615:KIS196615 KIR262151:KIS262151 KIR327687:KIS327687 KIR393223:KIS393223 KIR458759:KIS458759 KIR524295:KIS524295 KIR589831:KIS589831 KIR655367:KIS655367 KIR720903:KIS720903 KIR786439:KIS786439 KIR851975:KIS851975 KIR917511:KIS917511 KIR983047:KIS983047 KSN6:KSO6 KSN65543:KSO65543 KSN131079:KSO131079 KSN196615:KSO196615 KSN262151:KSO262151 KSN327687:KSO327687 KSN393223:KSO393223 KSN458759:KSO458759 KSN524295:KSO524295 KSN589831:KSO589831 KSN655367:KSO655367 KSN720903:KSO720903 KSN786439:KSO786439 KSN851975:KSO851975 KSN917511:KSO917511 KSN983047:KSO983047 LCJ6:LCK6 LCJ65543:LCK65543 LCJ131079:LCK131079 LCJ196615:LCK196615 LCJ262151:LCK262151 LCJ327687:LCK327687 LCJ393223:LCK393223 LCJ458759:LCK458759 LCJ524295:LCK524295 LCJ589831:LCK589831 LCJ655367:LCK655367 LCJ720903:LCK720903 LCJ786439:LCK786439 LCJ851975:LCK851975 LCJ917511:LCK917511 LCJ983047:LCK983047 LMF6:LMG6 LMF65543:LMG65543 LMF131079:LMG131079 LMF196615:LMG196615 LMF262151:LMG262151 LMF327687:LMG327687 LMF393223:LMG393223 LMF458759:LMG458759 LMF524295:LMG524295 LMF589831:LMG589831 LMF655367:LMG655367 LMF720903:LMG720903 LMF786439:LMG786439 LMF851975:LMG851975 LMF917511:LMG917511 LMF983047:LMG983047 LWB6:LWC6 LWB65543:LWC65543 LWB131079:LWC131079 LWB196615:LWC196615 LWB262151:LWC262151 LWB327687:LWC327687 LWB393223:LWC393223 LWB458759:LWC458759 LWB524295:LWC524295 LWB589831:LWC589831 LWB655367:LWC655367 LWB720903:LWC720903 LWB786439:LWC786439 LWB851975:LWC851975 LWB917511:LWC917511 LWB983047:LWC983047 MFX6:MFY6 MFX65543:MFY65543 MFX131079:MFY131079 MFX196615:MFY196615 MFX262151:MFY262151 MFX327687:MFY327687 MFX393223:MFY393223 MFX458759:MFY458759 MFX524295:MFY524295 MFX589831:MFY589831 MFX655367:MFY655367 MFX720903:MFY720903 MFX786439:MFY786439 MFX851975:MFY851975 MFX917511:MFY917511 MFX983047:MFY983047 MPT6:MPU6 MPT65543:MPU65543 MPT131079:MPU131079 MPT196615:MPU196615 MPT262151:MPU262151 MPT327687:MPU327687 MPT393223:MPU393223 MPT458759:MPU458759 MPT524295:MPU524295 MPT589831:MPU589831 MPT655367:MPU655367 MPT720903:MPU720903 MPT786439:MPU786439 MPT851975:MPU851975 MPT917511:MPU917511 MPT983047:MPU983047 MZP6:MZQ6 MZP65543:MZQ65543 MZP131079:MZQ131079 MZP196615:MZQ196615 MZP262151:MZQ262151 MZP327687:MZQ327687 MZP393223:MZQ393223 MZP458759:MZQ458759 MZP524295:MZQ524295 MZP589831:MZQ589831 MZP655367:MZQ655367 MZP720903:MZQ720903 MZP786439:MZQ786439 MZP851975:MZQ851975 MZP917511:MZQ917511 MZP983047:MZQ983047 NJL6:NJM6 NJL65543:NJM65543 NJL131079:NJM131079 NJL196615:NJM196615 NJL262151:NJM262151 NJL327687:NJM327687 NJL393223:NJM393223 NJL458759:NJM458759 NJL524295:NJM524295 NJL589831:NJM589831 NJL655367:NJM655367 NJL720903:NJM720903 NJL786439:NJM786439 NJL851975:NJM851975 NJL917511:NJM917511 NJL983047:NJM983047 NTH6:NTI6 NTH65543:NTI65543 NTH131079:NTI131079 NTH196615:NTI196615 NTH262151:NTI262151 NTH327687:NTI327687 NTH393223:NTI393223 NTH458759:NTI458759 NTH524295:NTI524295 NTH589831:NTI589831 NTH655367:NTI655367 NTH720903:NTI720903 NTH786439:NTI786439 NTH851975:NTI851975 NTH917511:NTI917511 NTH983047:NTI983047 ODD6:ODE6 ODD65543:ODE65543 ODD131079:ODE131079 ODD196615:ODE196615 ODD262151:ODE262151 ODD327687:ODE327687 ODD393223:ODE393223 ODD458759:ODE458759 ODD524295:ODE524295 ODD589831:ODE589831 ODD655367:ODE655367 ODD720903:ODE720903 ODD786439:ODE786439 ODD851975:ODE851975 ODD917511:ODE917511 ODD983047:ODE983047 OMZ6:ONA6 OMZ65543:ONA65543 OMZ131079:ONA131079 OMZ196615:ONA196615 OMZ262151:ONA262151 OMZ327687:ONA327687 OMZ393223:ONA393223 OMZ458759:ONA458759 OMZ524295:ONA524295 OMZ589831:ONA589831 OMZ655367:ONA655367 OMZ720903:ONA720903 OMZ786439:ONA786439 OMZ851975:ONA851975 OMZ917511:ONA917511 OMZ983047:ONA983047 OWV6:OWW6 OWV65543:OWW65543 OWV131079:OWW131079 OWV196615:OWW196615 OWV262151:OWW262151 OWV327687:OWW327687 OWV393223:OWW393223 OWV458759:OWW458759 OWV524295:OWW524295 OWV589831:OWW589831 OWV655367:OWW655367 OWV720903:OWW720903 OWV786439:OWW786439 OWV851975:OWW851975 OWV917511:OWW917511 OWV983047:OWW983047 PGR6:PGS6 PGR65543:PGS65543 PGR131079:PGS131079 PGR196615:PGS196615 PGR262151:PGS262151 PGR327687:PGS327687 PGR393223:PGS393223 PGR458759:PGS458759 PGR524295:PGS524295 PGR589831:PGS589831 PGR655367:PGS655367 PGR720903:PGS720903 PGR786439:PGS786439 PGR851975:PGS851975 PGR917511:PGS917511 PGR983047:PGS983047 PQN6:PQO6 PQN65543:PQO65543 PQN131079:PQO131079 PQN196615:PQO196615 PQN262151:PQO262151 PQN327687:PQO327687 PQN393223:PQO393223 PQN458759:PQO458759 PQN524295:PQO524295 PQN589831:PQO589831 PQN655367:PQO655367 PQN720903:PQO720903 PQN786439:PQO786439 PQN851975:PQO851975 PQN917511:PQO917511 PQN983047:PQO983047 QAJ6:QAK6 QAJ65543:QAK65543 QAJ131079:QAK131079 QAJ196615:QAK196615 QAJ262151:QAK262151 QAJ327687:QAK327687 QAJ393223:QAK393223 QAJ458759:QAK458759 QAJ524295:QAK524295 QAJ589831:QAK589831 QAJ655367:QAK655367 QAJ720903:QAK720903 QAJ786439:QAK786439 QAJ851975:QAK851975 QAJ917511:QAK917511 QAJ983047:QAK983047 QKF6:QKG6 QKF65543:QKG65543 QKF131079:QKG131079 QKF196615:QKG196615 QKF262151:QKG262151 QKF327687:QKG327687 QKF393223:QKG393223 QKF458759:QKG458759 QKF524295:QKG524295 QKF589831:QKG589831 QKF655367:QKG655367 QKF720903:QKG720903 QKF786439:QKG786439 QKF851975:QKG851975 QKF917511:QKG917511 QKF983047:QKG983047 QUB6:QUC6 QUB65543:QUC65543 QUB131079:QUC131079 QUB196615:QUC196615 QUB262151:QUC262151 QUB327687:QUC327687 QUB393223:QUC393223 QUB458759:QUC458759 QUB524295:QUC524295 QUB589831:QUC589831 QUB655367:QUC655367 QUB720903:QUC720903 QUB786439:QUC786439 QUB851975:QUC851975 QUB917511:QUC917511 QUB983047:QUC983047 RDX6:RDY6 RDX65543:RDY65543 RDX131079:RDY131079 RDX196615:RDY196615 RDX262151:RDY262151 RDX327687:RDY327687 RDX393223:RDY393223 RDX458759:RDY458759 RDX524295:RDY524295 RDX589831:RDY589831 RDX655367:RDY655367 RDX720903:RDY720903 RDX786439:RDY786439 RDX851975:RDY851975 RDX917511:RDY917511 RDX983047:RDY983047 RNT6:RNU6 RNT65543:RNU65543 RNT131079:RNU131079 RNT196615:RNU196615 RNT262151:RNU262151 RNT327687:RNU327687 RNT393223:RNU393223 RNT458759:RNU458759 RNT524295:RNU524295 RNT589831:RNU589831 RNT655367:RNU655367 RNT720903:RNU720903 RNT786439:RNU786439 RNT851975:RNU851975 RNT917511:RNU917511 RNT983047:RNU983047 RXP6:RXQ6 RXP65543:RXQ65543 RXP131079:RXQ131079 RXP196615:RXQ196615 RXP262151:RXQ262151 RXP327687:RXQ327687 RXP393223:RXQ393223 RXP458759:RXQ458759 RXP524295:RXQ524295 RXP589831:RXQ589831 RXP655367:RXQ655367 RXP720903:RXQ720903 RXP786439:RXQ786439 RXP851975:RXQ851975 RXP917511:RXQ917511 RXP983047:RXQ983047 SHL6:SHM6 SHL65543:SHM65543 SHL131079:SHM131079 SHL196615:SHM196615 SHL262151:SHM262151 SHL327687:SHM327687 SHL393223:SHM393223 SHL458759:SHM458759 SHL524295:SHM524295 SHL589831:SHM589831 SHL655367:SHM655367 SHL720903:SHM720903 SHL786439:SHM786439 SHL851975:SHM851975 SHL917511:SHM917511 SHL983047:SHM983047 SRH6:SRI6 SRH65543:SRI65543 SRH131079:SRI131079 SRH196615:SRI196615 SRH262151:SRI262151 SRH327687:SRI327687 SRH393223:SRI393223 SRH458759:SRI458759 SRH524295:SRI524295 SRH589831:SRI589831 SRH655367:SRI655367 SRH720903:SRI720903 SRH786439:SRI786439 SRH851975:SRI851975 SRH917511:SRI917511 SRH983047:SRI983047 TBD6:TBE6 TBD65543:TBE65543 TBD131079:TBE131079 TBD196615:TBE196615 TBD262151:TBE262151 TBD327687:TBE327687 TBD393223:TBE393223 TBD458759:TBE458759 TBD524295:TBE524295 TBD589831:TBE589831 TBD655367:TBE655367 TBD720903:TBE720903 TBD786439:TBE786439 TBD851975:TBE851975 TBD917511:TBE917511 TBD983047:TBE983047 TKZ6:TLA6 TKZ65543:TLA65543 TKZ131079:TLA131079 TKZ196615:TLA196615 TKZ262151:TLA262151 TKZ327687:TLA327687 TKZ393223:TLA393223 TKZ458759:TLA458759 TKZ524295:TLA524295 TKZ589831:TLA589831 TKZ655367:TLA655367 TKZ720903:TLA720903 TKZ786439:TLA786439 TKZ851975:TLA851975 TKZ917511:TLA917511 TKZ983047:TLA983047 TUV6:TUW6 TUV65543:TUW65543 TUV131079:TUW131079 TUV196615:TUW196615 TUV262151:TUW262151 TUV327687:TUW327687 TUV393223:TUW393223 TUV458759:TUW458759 TUV524295:TUW524295 TUV589831:TUW589831 TUV655367:TUW655367 TUV720903:TUW720903 TUV786439:TUW786439 TUV851975:TUW851975 TUV917511:TUW917511 TUV983047:TUW983047 UER6:UES6 UER65543:UES65543 UER131079:UES131079 UER196615:UES196615 UER262151:UES262151 UER327687:UES327687 UER393223:UES393223 UER458759:UES458759 UER524295:UES524295 UER589831:UES589831 UER655367:UES655367 UER720903:UES720903 UER786439:UES786439 UER851975:UES851975 UER917511:UES917511 UER983047:UES983047 UON6:UOO6 UON65543:UOO65543 UON131079:UOO131079 UON196615:UOO196615 UON262151:UOO262151 UON327687:UOO327687 UON393223:UOO393223 UON458759:UOO458759 UON524295:UOO524295 UON589831:UOO589831 UON655367:UOO655367 UON720903:UOO720903 UON786439:UOO786439 UON851975:UOO851975 UON917511:UOO917511 UON983047:UOO983047 UYJ6:UYK6 UYJ65543:UYK65543 UYJ131079:UYK131079 UYJ196615:UYK196615 UYJ262151:UYK262151 UYJ327687:UYK327687 UYJ393223:UYK393223 UYJ458759:UYK458759 UYJ524295:UYK524295 UYJ589831:UYK589831 UYJ655367:UYK655367 UYJ720903:UYK720903 UYJ786439:UYK786439 UYJ851975:UYK851975 UYJ917511:UYK917511 UYJ983047:UYK983047 VIF6:VIG6 VIF65543:VIG65543 VIF131079:VIG131079 VIF196615:VIG196615 VIF262151:VIG262151 VIF327687:VIG327687 VIF393223:VIG393223 VIF458759:VIG458759 VIF524295:VIG524295 VIF589831:VIG589831 VIF655367:VIG655367 VIF720903:VIG720903 VIF786439:VIG786439 VIF851975:VIG851975 VIF917511:VIG917511 VIF983047:VIG983047 VSB6:VSC6 VSB65543:VSC65543 VSB131079:VSC131079 VSB196615:VSC196615 VSB262151:VSC262151 VSB327687:VSC327687 VSB393223:VSC393223 VSB458759:VSC458759 VSB524295:VSC524295 VSB589831:VSC589831 VSB655367:VSC655367 VSB720903:VSC720903 VSB786439:VSC786439 VSB851975:VSC851975 VSB917511:VSC917511 VSB983047:VSC983047 WBX6:WBY6 WBX65543:WBY65543 WBX131079:WBY131079 WBX196615:WBY196615 WBX262151:WBY262151 WBX327687:WBY327687 WBX393223:WBY393223 WBX458759:WBY458759 WBX524295:WBY524295 WBX589831:WBY589831 WBX655367:WBY655367 WBX720903:WBY720903 WBX786439:WBY786439 WBX851975:WBY851975 WBX917511:WBY917511 WBX983047:WBY983047 WLT6:WLU6 WLT65543:WLU65543 WLT131079:WLU131079 WLT196615:WLU196615 WLT262151:WLU262151 WLT327687:WLU327687 WLT393223:WLU393223 WLT458759:WLU458759 WLT524295:WLU524295 WLT589831:WLU589831 WLT655367:WLU655367 WLT720903:WLU720903 WLT786439:WLU786439 WLT851975:WLU851975 WLT917511:WLU917511 WLT983047:WLU983047 WVP6:WVQ6 WVP65543:WVQ65543 WVP131079:WVQ131079 WVP196615:WVQ196615 WVP262151:WVQ262151 WVP327687:WVQ327687 WVP393223:WVQ393223 WVP458759:WVQ458759 WVP524295:WVQ524295 WVP589831:WVQ589831 WVP655367:WVQ655367 WVP720903:WVQ720903 WVP786439:WVQ786439 WVP851975:WVQ851975 WVP917511:WVQ917511 WVP983047:WVQ983047" xr:uid="{00000000-0002-0000-0000-000019000000}"/>
    <dataValidation type="list" allowBlank="1" showInputMessage="1" showErrorMessage="1" promptTitle="Portée dérivée" prompt="Si dérivée (portée transvesale à la ligne principale), indiquer la portée équivalente. (Choisir lâche, branchement ou la valeur de la portée équivalente (25, 40; 60; 90) le plus près de la portée réelle mesurée)." sqref="D14 D23 D65551 D65560 D131087 D131096 D196623 D196632 D262159 D262168 D327695 D327704 D393231 D393240 D458767 D458776 D524303 D524312 D589839 D589848 D655375 D655384 D720911 D720920 D786447 D786456 D851983 D851992 D917519 D917528 D983055 D983064 IZ14 IZ23 IZ65551 IZ65560 IZ131087 IZ131096 IZ196623 IZ196632 IZ262159 IZ262168 IZ327695 IZ327704 IZ393231 IZ393240 IZ458767 IZ458776 IZ524303 IZ524312 IZ589839 IZ589848 IZ655375 IZ655384 IZ720911 IZ720920 IZ786447 IZ786456 IZ851983 IZ851992 IZ917519 IZ917528 IZ983055 IZ983064 SV14 SV23 SV65551 SV65560 SV131087 SV131096 SV196623 SV196632 SV262159 SV262168 SV327695 SV327704 SV393231 SV393240 SV458767 SV458776 SV524303 SV524312 SV589839 SV589848 SV655375 SV655384 SV720911 SV720920 SV786447 SV786456 SV851983 SV851992 SV917519 SV917528 SV983055 SV983064 ACR14 ACR23 ACR65551 ACR65560 ACR131087 ACR131096 ACR196623 ACR196632 ACR262159 ACR262168 ACR327695 ACR327704 ACR393231 ACR393240 ACR458767 ACR458776 ACR524303 ACR524312 ACR589839 ACR589848 ACR655375 ACR655384 ACR720911 ACR720920 ACR786447 ACR786456 ACR851983 ACR851992 ACR917519 ACR917528 ACR983055 ACR983064 AMN14 AMN23 AMN65551 AMN65560 AMN131087 AMN131096 AMN196623 AMN196632 AMN262159 AMN262168 AMN327695 AMN327704 AMN393231 AMN393240 AMN458767 AMN458776 AMN524303 AMN524312 AMN589839 AMN589848 AMN655375 AMN655384 AMN720911 AMN720920 AMN786447 AMN786456 AMN851983 AMN851992 AMN917519 AMN917528 AMN983055 AMN983064 AWJ14 AWJ23 AWJ65551 AWJ65560 AWJ131087 AWJ131096 AWJ196623 AWJ196632 AWJ262159 AWJ262168 AWJ327695 AWJ327704 AWJ393231 AWJ393240 AWJ458767 AWJ458776 AWJ524303 AWJ524312 AWJ589839 AWJ589848 AWJ655375 AWJ655384 AWJ720911 AWJ720920 AWJ786447 AWJ786456 AWJ851983 AWJ851992 AWJ917519 AWJ917528 AWJ983055 AWJ983064 BGF14 BGF23 BGF65551 BGF65560 BGF131087 BGF131096 BGF196623 BGF196632 BGF262159 BGF262168 BGF327695 BGF327704 BGF393231 BGF393240 BGF458767 BGF458776 BGF524303 BGF524312 BGF589839 BGF589848 BGF655375 BGF655384 BGF720911 BGF720920 BGF786447 BGF786456 BGF851983 BGF851992 BGF917519 BGF917528 BGF983055 BGF983064 BQB14 BQB23 BQB65551 BQB65560 BQB131087 BQB131096 BQB196623 BQB196632 BQB262159 BQB262168 BQB327695 BQB327704 BQB393231 BQB393240 BQB458767 BQB458776 BQB524303 BQB524312 BQB589839 BQB589848 BQB655375 BQB655384 BQB720911 BQB720920 BQB786447 BQB786456 BQB851983 BQB851992 BQB917519 BQB917528 BQB983055 BQB983064 BZX14 BZX23 BZX65551 BZX65560 BZX131087 BZX131096 BZX196623 BZX196632 BZX262159 BZX262168 BZX327695 BZX327704 BZX393231 BZX393240 BZX458767 BZX458776 BZX524303 BZX524312 BZX589839 BZX589848 BZX655375 BZX655384 BZX720911 BZX720920 BZX786447 BZX786456 BZX851983 BZX851992 BZX917519 BZX917528 BZX983055 BZX983064 CJT14 CJT23 CJT65551 CJT65560 CJT131087 CJT131096 CJT196623 CJT196632 CJT262159 CJT262168 CJT327695 CJT327704 CJT393231 CJT393240 CJT458767 CJT458776 CJT524303 CJT524312 CJT589839 CJT589848 CJT655375 CJT655384 CJT720911 CJT720920 CJT786447 CJT786456 CJT851983 CJT851992 CJT917519 CJT917528 CJT983055 CJT983064 CTP14 CTP23 CTP65551 CTP65560 CTP131087 CTP131096 CTP196623 CTP196632 CTP262159 CTP262168 CTP327695 CTP327704 CTP393231 CTP393240 CTP458767 CTP458776 CTP524303 CTP524312 CTP589839 CTP589848 CTP655375 CTP655384 CTP720911 CTP720920 CTP786447 CTP786456 CTP851983 CTP851992 CTP917519 CTP917528 CTP983055 CTP983064 DDL14 DDL23 DDL65551 DDL65560 DDL131087 DDL131096 DDL196623 DDL196632 DDL262159 DDL262168 DDL327695 DDL327704 DDL393231 DDL393240 DDL458767 DDL458776 DDL524303 DDL524312 DDL589839 DDL589848 DDL655375 DDL655384 DDL720911 DDL720920 DDL786447 DDL786456 DDL851983 DDL851992 DDL917519 DDL917528 DDL983055 DDL983064 DNH14 DNH23 DNH65551 DNH65560 DNH131087 DNH131096 DNH196623 DNH196632 DNH262159 DNH262168 DNH327695 DNH327704 DNH393231 DNH393240 DNH458767 DNH458776 DNH524303 DNH524312 DNH589839 DNH589848 DNH655375 DNH655384 DNH720911 DNH720920 DNH786447 DNH786456 DNH851983 DNH851992 DNH917519 DNH917528 DNH983055 DNH983064 DXD14 DXD23 DXD65551 DXD65560 DXD131087 DXD131096 DXD196623 DXD196632 DXD262159 DXD262168 DXD327695 DXD327704 DXD393231 DXD393240 DXD458767 DXD458776 DXD524303 DXD524312 DXD589839 DXD589848 DXD655375 DXD655384 DXD720911 DXD720920 DXD786447 DXD786456 DXD851983 DXD851992 DXD917519 DXD917528 DXD983055 DXD983064 EGZ14 EGZ23 EGZ65551 EGZ65560 EGZ131087 EGZ131096 EGZ196623 EGZ196632 EGZ262159 EGZ262168 EGZ327695 EGZ327704 EGZ393231 EGZ393240 EGZ458767 EGZ458776 EGZ524303 EGZ524312 EGZ589839 EGZ589848 EGZ655375 EGZ655384 EGZ720911 EGZ720920 EGZ786447 EGZ786456 EGZ851983 EGZ851992 EGZ917519 EGZ917528 EGZ983055 EGZ983064 EQV14 EQV23 EQV65551 EQV65560 EQV131087 EQV131096 EQV196623 EQV196632 EQV262159 EQV262168 EQV327695 EQV327704 EQV393231 EQV393240 EQV458767 EQV458776 EQV524303 EQV524312 EQV589839 EQV589848 EQV655375 EQV655384 EQV720911 EQV720920 EQV786447 EQV786456 EQV851983 EQV851992 EQV917519 EQV917528 EQV983055 EQV983064 FAR14 FAR23 FAR65551 FAR65560 FAR131087 FAR131096 FAR196623 FAR196632 FAR262159 FAR262168 FAR327695 FAR327704 FAR393231 FAR393240 FAR458767 FAR458776 FAR524303 FAR524312 FAR589839 FAR589848 FAR655375 FAR655384 FAR720911 FAR720920 FAR786447 FAR786456 FAR851983 FAR851992 FAR917519 FAR917528 FAR983055 FAR983064 FKN14 FKN23 FKN65551 FKN65560 FKN131087 FKN131096 FKN196623 FKN196632 FKN262159 FKN262168 FKN327695 FKN327704 FKN393231 FKN393240 FKN458767 FKN458776 FKN524303 FKN524312 FKN589839 FKN589848 FKN655375 FKN655384 FKN720911 FKN720920 FKN786447 FKN786456 FKN851983 FKN851992 FKN917519 FKN917528 FKN983055 FKN983064 FUJ14 FUJ23 FUJ65551 FUJ65560 FUJ131087 FUJ131096 FUJ196623 FUJ196632 FUJ262159 FUJ262168 FUJ327695 FUJ327704 FUJ393231 FUJ393240 FUJ458767 FUJ458776 FUJ524303 FUJ524312 FUJ589839 FUJ589848 FUJ655375 FUJ655384 FUJ720911 FUJ720920 FUJ786447 FUJ786456 FUJ851983 FUJ851992 FUJ917519 FUJ917528 FUJ983055 FUJ983064 GEF14 GEF23 GEF65551 GEF65560 GEF131087 GEF131096 GEF196623 GEF196632 GEF262159 GEF262168 GEF327695 GEF327704 GEF393231 GEF393240 GEF458767 GEF458776 GEF524303 GEF524312 GEF589839 GEF589848 GEF655375 GEF655384 GEF720911 GEF720920 GEF786447 GEF786456 GEF851983 GEF851992 GEF917519 GEF917528 GEF983055 GEF983064 GOB14 GOB23 GOB65551 GOB65560 GOB131087 GOB131096 GOB196623 GOB196632 GOB262159 GOB262168 GOB327695 GOB327704 GOB393231 GOB393240 GOB458767 GOB458776 GOB524303 GOB524312 GOB589839 GOB589848 GOB655375 GOB655384 GOB720911 GOB720920 GOB786447 GOB786456 GOB851983 GOB851992 GOB917519 GOB917528 GOB983055 GOB983064 GXX14 GXX23 GXX65551 GXX65560 GXX131087 GXX131096 GXX196623 GXX196632 GXX262159 GXX262168 GXX327695 GXX327704 GXX393231 GXX393240 GXX458767 GXX458776 GXX524303 GXX524312 GXX589839 GXX589848 GXX655375 GXX655384 GXX720911 GXX720920 GXX786447 GXX786456 GXX851983 GXX851992 GXX917519 GXX917528 GXX983055 GXX983064 HHT14 HHT23 HHT65551 HHT65560 HHT131087 HHT131096 HHT196623 HHT196632 HHT262159 HHT262168 HHT327695 HHT327704 HHT393231 HHT393240 HHT458767 HHT458776 HHT524303 HHT524312 HHT589839 HHT589848 HHT655375 HHT655384 HHT720911 HHT720920 HHT786447 HHT786456 HHT851983 HHT851992 HHT917519 HHT917528 HHT983055 HHT983064 HRP14 HRP23 HRP65551 HRP65560 HRP131087 HRP131096 HRP196623 HRP196632 HRP262159 HRP262168 HRP327695 HRP327704 HRP393231 HRP393240 HRP458767 HRP458776 HRP524303 HRP524312 HRP589839 HRP589848 HRP655375 HRP655384 HRP720911 HRP720920 HRP786447 HRP786456 HRP851983 HRP851992 HRP917519 HRP917528 HRP983055 HRP983064 IBL14 IBL23 IBL65551 IBL65560 IBL131087 IBL131096 IBL196623 IBL196632 IBL262159 IBL262168 IBL327695 IBL327704 IBL393231 IBL393240 IBL458767 IBL458776 IBL524303 IBL524312 IBL589839 IBL589848 IBL655375 IBL655384 IBL720911 IBL720920 IBL786447 IBL786456 IBL851983 IBL851992 IBL917519 IBL917528 IBL983055 IBL983064 ILH14 ILH23 ILH65551 ILH65560 ILH131087 ILH131096 ILH196623 ILH196632 ILH262159 ILH262168 ILH327695 ILH327704 ILH393231 ILH393240 ILH458767 ILH458776 ILH524303 ILH524312 ILH589839 ILH589848 ILH655375 ILH655384 ILH720911 ILH720920 ILH786447 ILH786456 ILH851983 ILH851992 ILH917519 ILH917528 ILH983055 ILH983064 IVD14 IVD23 IVD65551 IVD65560 IVD131087 IVD131096 IVD196623 IVD196632 IVD262159 IVD262168 IVD327695 IVD327704 IVD393231 IVD393240 IVD458767 IVD458776 IVD524303 IVD524312 IVD589839 IVD589848 IVD655375 IVD655384 IVD720911 IVD720920 IVD786447 IVD786456 IVD851983 IVD851992 IVD917519 IVD917528 IVD983055 IVD983064 JEZ14 JEZ23 JEZ65551 JEZ65560 JEZ131087 JEZ131096 JEZ196623 JEZ196632 JEZ262159 JEZ262168 JEZ327695 JEZ327704 JEZ393231 JEZ393240 JEZ458767 JEZ458776 JEZ524303 JEZ524312 JEZ589839 JEZ589848 JEZ655375 JEZ655384 JEZ720911 JEZ720920 JEZ786447 JEZ786456 JEZ851983 JEZ851992 JEZ917519 JEZ917528 JEZ983055 JEZ983064 JOV14 JOV23 JOV65551 JOV65560 JOV131087 JOV131096 JOV196623 JOV196632 JOV262159 JOV262168 JOV327695 JOV327704 JOV393231 JOV393240 JOV458767 JOV458776 JOV524303 JOV524312 JOV589839 JOV589848 JOV655375 JOV655384 JOV720911 JOV720920 JOV786447 JOV786456 JOV851983 JOV851992 JOV917519 JOV917528 JOV983055 JOV983064 JYR14 JYR23 JYR65551 JYR65560 JYR131087 JYR131096 JYR196623 JYR196632 JYR262159 JYR262168 JYR327695 JYR327704 JYR393231 JYR393240 JYR458767 JYR458776 JYR524303 JYR524312 JYR589839 JYR589848 JYR655375 JYR655384 JYR720911 JYR720920 JYR786447 JYR786456 JYR851983 JYR851992 JYR917519 JYR917528 JYR983055 JYR983064 KIN14 KIN23 KIN65551 KIN65560 KIN131087 KIN131096 KIN196623 KIN196632 KIN262159 KIN262168 KIN327695 KIN327704 KIN393231 KIN393240 KIN458767 KIN458776 KIN524303 KIN524312 KIN589839 KIN589848 KIN655375 KIN655384 KIN720911 KIN720920 KIN786447 KIN786456 KIN851983 KIN851992 KIN917519 KIN917528 KIN983055 KIN983064 KSJ14 KSJ23 KSJ65551 KSJ65560 KSJ131087 KSJ131096 KSJ196623 KSJ196632 KSJ262159 KSJ262168 KSJ327695 KSJ327704 KSJ393231 KSJ393240 KSJ458767 KSJ458776 KSJ524303 KSJ524312 KSJ589839 KSJ589848 KSJ655375 KSJ655384 KSJ720911 KSJ720920 KSJ786447 KSJ786456 KSJ851983 KSJ851992 KSJ917519 KSJ917528 KSJ983055 KSJ983064 LCF14 LCF23 LCF65551 LCF65560 LCF131087 LCF131096 LCF196623 LCF196632 LCF262159 LCF262168 LCF327695 LCF327704 LCF393231 LCF393240 LCF458767 LCF458776 LCF524303 LCF524312 LCF589839 LCF589848 LCF655375 LCF655384 LCF720911 LCF720920 LCF786447 LCF786456 LCF851983 LCF851992 LCF917519 LCF917528 LCF983055 LCF983064 LMB14 LMB23 LMB65551 LMB65560 LMB131087 LMB131096 LMB196623 LMB196632 LMB262159 LMB262168 LMB327695 LMB327704 LMB393231 LMB393240 LMB458767 LMB458776 LMB524303 LMB524312 LMB589839 LMB589848 LMB655375 LMB655384 LMB720911 LMB720920 LMB786447 LMB786456 LMB851983 LMB851992 LMB917519 LMB917528 LMB983055 LMB983064 LVX14 LVX23 LVX65551 LVX65560 LVX131087 LVX131096 LVX196623 LVX196632 LVX262159 LVX262168 LVX327695 LVX327704 LVX393231 LVX393240 LVX458767 LVX458776 LVX524303 LVX524312 LVX589839 LVX589848 LVX655375 LVX655384 LVX720911 LVX720920 LVX786447 LVX786456 LVX851983 LVX851992 LVX917519 LVX917528 LVX983055 LVX983064 MFT14 MFT23 MFT65551 MFT65560 MFT131087 MFT131096 MFT196623 MFT196632 MFT262159 MFT262168 MFT327695 MFT327704 MFT393231 MFT393240 MFT458767 MFT458776 MFT524303 MFT524312 MFT589839 MFT589848 MFT655375 MFT655384 MFT720911 MFT720920 MFT786447 MFT786456 MFT851983 MFT851992 MFT917519 MFT917528 MFT983055 MFT983064 MPP14 MPP23 MPP65551 MPP65560 MPP131087 MPP131096 MPP196623 MPP196632 MPP262159 MPP262168 MPP327695 MPP327704 MPP393231 MPP393240 MPP458767 MPP458776 MPP524303 MPP524312 MPP589839 MPP589848 MPP655375 MPP655384 MPP720911 MPP720920 MPP786447 MPP786456 MPP851983 MPP851992 MPP917519 MPP917528 MPP983055 MPP983064 MZL14 MZL23 MZL65551 MZL65560 MZL131087 MZL131096 MZL196623 MZL196632 MZL262159 MZL262168 MZL327695 MZL327704 MZL393231 MZL393240 MZL458767 MZL458776 MZL524303 MZL524312 MZL589839 MZL589848 MZL655375 MZL655384 MZL720911 MZL720920 MZL786447 MZL786456 MZL851983 MZL851992 MZL917519 MZL917528 MZL983055 MZL983064 NJH14 NJH23 NJH65551 NJH65560 NJH131087 NJH131096 NJH196623 NJH196632 NJH262159 NJH262168 NJH327695 NJH327704 NJH393231 NJH393240 NJH458767 NJH458776 NJH524303 NJH524312 NJH589839 NJH589848 NJH655375 NJH655384 NJH720911 NJH720920 NJH786447 NJH786456 NJH851983 NJH851992 NJH917519 NJH917528 NJH983055 NJH983064 NTD14 NTD23 NTD65551 NTD65560 NTD131087 NTD131096 NTD196623 NTD196632 NTD262159 NTD262168 NTD327695 NTD327704 NTD393231 NTD393240 NTD458767 NTD458776 NTD524303 NTD524312 NTD589839 NTD589848 NTD655375 NTD655384 NTD720911 NTD720920 NTD786447 NTD786456 NTD851983 NTD851992 NTD917519 NTD917528 NTD983055 NTD983064 OCZ14 OCZ23 OCZ65551 OCZ65560 OCZ131087 OCZ131096 OCZ196623 OCZ196632 OCZ262159 OCZ262168 OCZ327695 OCZ327704 OCZ393231 OCZ393240 OCZ458767 OCZ458776 OCZ524303 OCZ524312 OCZ589839 OCZ589848 OCZ655375 OCZ655384 OCZ720911 OCZ720920 OCZ786447 OCZ786456 OCZ851983 OCZ851992 OCZ917519 OCZ917528 OCZ983055 OCZ983064 OMV14 OMV23 OMV65551 OMV65560 OMV131087 OMV131096 OMV196623 OMV196632 OMV262159 OMV262168 OMV327695 OMV327704 OMV393231 OMV393240 OMV458767 OMV458776 OMV524303 OMV524312 OMV589839 OMV589848 OMV655375 OMV655384 OMV720911 OMV720920 OMV786447 OMV786456 OMV851983 OMV851992 OMV917519 OMV917528 OMV983055 OMV983064 OWR14 OWR23 OWR65551 OWR65560 OWR131087 OWR131096 OWR196623 OWR196632 OWR262159 OWR262168 OWR327695 OWR327704 OWR393231 OWR393240 OWR458767 OWR458776 OWR524303 OWR524312 OWR589839 OWR589848 OWR655375 OWR655384 OWR720911 OWR720920 OWR786447 OWR786456 OWR851983 OWR851992 OWR917519 OWR917528 OWR983055 OWR983064 PGN14 PGN23 PGN65551 PGN65560 PGN131087 PGN131096 PGN196623 PGN196632 PGN262159 PGN262168 PGN327695 PGN327704 PGN393231 PGN393240 PGN458767 PGN458776 PGN524303 PGN524312 PGN589839 PGN589848 PGN655375 PGN655384 PGN720911 PGN720920 PGN786447 PGN786456 PGN851983 PGN851992 PGN917519 PGN917528 PGN983055 PGN983064 PQJ14 PQJ23 PQJ65551 PQJ65560 PQJ131087 PQJ131096 PQJ196623 PQJ196632 PQJ262159 PQJ262168 PQJ327695 PQJ327704 PQJ393231 PQJ393240 PQJ458767 PQJ458776 PQJ524303 PQJ524312 PQJ589839 PQJ589848 PQJ655375 PQJ655384 PQJ720911 PQJ720920 PQJ786447 PQJ786456 PQJ851983 PQJ851992 PQJ917519 PQJ917528 PQJ983055 PQJ983064 QAF14 QAF23 QAF65551 QAF65560 QAF131087 QAF131096 QAF196623 QAF196632 QAF262159 QAF262168 QAF327695 QAF327704 QAF393231 QAF393240 QAF458767 QAF458776 QAF524303 QAF524312 QAF589839 QAF589848 QAF655375 QAF655384 QAF720911 QAF720920 QAF786447 QAF786456 QAF851983 QAF851992 QAF917519 QAF917528 QAF983055 QAF983064 QKB14 QKB23 QKB65551 QKB65560 QKB131087 QKB131096 QKB196623 QKB196632 QKB262159 QKB262168 QKB327695 QKB327704 QKB393231 QKB393240 QKB458767 QKB458776 QKB524303 QKB524312 QKB589839 QKB589848 QKB655375 QKB655384 QKB720911 QKB720920 QKB786447 QKB786456 QKB851983 QKB851992 QKB917519 QKB917528 QKB983055 QKB983064 QTX14 QTX23 QTX65551 QTX65560 QTX131087 QTX131096 QTX196623 QTX196632 QTX262159 QTX262168 QTX327695 QTX327704 QTX393231 QTX393240 QTX458767 QTX458776 QTX524303 QTX524312 QTX589839 QTX589848 QTX655375 QTX655384 QTX720911 QTX720920 QTX786447 QTX786456 QTX851983 QTX851992 QTX917519 QTX917528 QTX983055 QTX983064 RDT14 RDT23 RDT65551 RDT65560 RDT131087 RDT131096 RDT196623 RDT196632 RDT262159 RDT262168 RDT327695 RDT327704 RDT393231 RDT393240 RDT458767 RDT458776 RDT524303 RDT524312 RDT589839 RDT589848 RDT655375 RDT655384 RDT720911 RDT720920 RDT786447 RDT786456 RDT851983 RDT851992 RDT917519 RDT917528 RDT983055 RDT983064 RNP14 RNP23 RNP65551 RNP65560 RNP131087 RNP131096 RNP196623 RNP196632 RNP262159 RNP262168 RNP327695 RNP327704 RNP393231 RNP393240 RNP458767 RNP458776 RNP524303 RNP524312 RNP589839 RNP589848 RNP655375 RNP655384 RNP720911 RNP720920 RNP786447 RNP786456 RNP851983 RNP851992 RNP917519 RNP917528 RNP983055 RNP983064 RXL14 RXL23 RXL65551 RXL65560 RXL131087 RXL131096 RXL196623 RXL196632 RXL262159 RXL262168 RXL327695 RXL327704 RXL393231 RXL393240 RXL458767 RXL458776 RXL524303 RXL524312 RXL589839 RXL589848 RXL655375 RXL655384 RXL720911 RXL720920 RXL786447 RXL786456 RXL851983 RXL851992 RXL917519 RXL917528 RXL983055 RXL983064 SHH14 SHH23 SHH65551 SHH65560 SHH131087 SHH131096 SHH196623 SHH196632 SHH262159 SHH262168 SHH327695 SHH327704 SHH393231 SHH393240 SHH458767 SHH458776 SHH524303 SHH524312 SHH589839 SHH589848 SHH655375 SHH655384 SHH720911 SHH720920 SHH786447 SHH786456 SHH851983 SHH851992 SHH917519 SHH917528 SHH983055 SHH983064 SRD14 SRD23 SRD65551 SRD65560 SRD131087 SRD131096 SRD196623 SRD196632 SRD262159 SRD262168 SRD327695 SRD327704 SRD393231 SRD393240 SRD458767 SRD458776 SRD524303 SRD524312 SRD589839 SRD589848 SRD655375 SRD655384 SRD720911 SRD720920 SRD786447 SRD786456 SRD851983 SRD851992 SRD917519 SRD917528 SRD983055 SRD983064 TAZ14 TAZ23 TAZ65551 TAZ65560 TAZ131087 TAZ131096 TAZ196623 TAZ196632 TAZ262159 TAZ262168 TAZ327695 TAZ327704 TAZ393231 TAZ393240 TAZ458767 TAZ458776 TAZ524303 TAZ524312 TAZ589839 TAZ589848 TAZ655375 TAZ655384 TAZ720911 TAZ720920 TAZ786447 TAZ786456 TAZ851983 TAZ851992 TAZ917519 TAZ917528 TAZ983055 TAZ983064 TKV14 TKV23 TKV65551 TKV65560 TKV131087 TKV131096 TKV196623 TKV196632 TKV262159 TKV262168 TKV327695 TKV327704 TKV393231 TKV393240 TKV458767 TKV458776 TKV524303 TKV524312 TKV589839 TKV589848 TKV655375 TKV655384 TKV720911 TKV720920 TKV786447 TKV786456 TKV851983 TKV851992 TKV917519 TKV917528 TKV983055 TKV983064 TUR14 TUR23 TUR65551 TUR65560 TUR131087 TUR131096 TUR196623 TUR196632 TUR262159 TUR262168 TUR327695 TUR327704 TUR393231 TUR393240 TUR458767 TUR458776 TUR524303 TUR524312 TUR589839 TUR589848 TUR655375 TUR655384 TUR720911 TUR720920 TUR786447 TUR786456 TUR851983 TUR851992 TUR917519 TUR917528 TUR983055 TUR983064 UEN14 UEN23 UEN65551 UEN65560 UEN131087 UEN131096 UEN196623 UEN196632 UEN262159 UEN262168 UEN327695 UEN327704 UEN393231 UEN393240 UEN458767 UEN458776 UEN524303 UEN524312 UEN589839 UEN589848 UEN655375 UEN655384 UEN720911 UEN720920 UEN786447 UEN786456 UEN851983 UEN851992 UEN917519 UEN917528 UEN983055 UEN983064 UOJ14 UOJ23 UOJ65551 UOJ65560 UOJ131087 UOJ131096 UOJ196623 UOJ196632 UOJ262159 UOJ262168 UOJ327695 UOJ327704 UOJ393231 UOJ393240 UOJ458767 UOJ458776 UOJ524303 UOJ524312 UOJ589839 UOJ589848 UOJ655375 UOJ655384 UOJ720911 UOJ720920 UOJ786447 UOJ786456 UOJ851983 UOJ851992 UOJ917519 UOJ917528 UOJ983055 UOJ983064 UYF14 UYF23 UYF65551 UYF65560 UYF131087 UYF131096 UYF196623 UYF196632 UYF262159 UYF262168 UYF327695 UYF327704 UYF393231 UYF393240 UYF458767 UYF458776 UYF524303 UYF524312 UYF589839 UYF589848 UYF655375 UYF655384 UYF720911 UYF720920 UYF786447 UYF786456 UYF851983 UYF851992 UYF917519 UYF917528 UYF983055 UYF983064 VIB14 VIB23 VIB65551 VIB65560 VIB131087 VIB131096 VIB196623 VIB196632 VIB262159 VIB262168 VIB327695 VIB327704 VIB393231 VIB393240 VIB458767 VIB458776 VIB524303 VIB524312 VIB589839 VIB589848 VIB655375 VIB655384 VIB720911 VIB720920 VIB786447 VIB786456 VIB851983 VIB851992 VIB917519 VIB917528 VIB983055 VIB983064 VRX14 VRX23 VRX65551 VRX65560 VRX131087 VRX131096 VRX196623 VRX196632 VRX262159 VRX262168 VRX327695 VRX327704 VRX393231 VRX393240 VRX458767 VRX458776 VRX524303 VRX524312 VRX589839 VRX589848 VRX655375 VRX655384 VRX720911 VRX720920 VRX786447 VRX786456 VRX851983 VRX851992 VRX917519 VRX917528 VRX983055 VRX983064 WBT14 WBT23 WBT65551 WBT65560 WBT131087 WBT131096 WBT196623 WBT196632 WBT262159 WBT262168 WBT327695 WBT327704 WBT393231 WBT393240 WBT458767 WBT458776 WBT524303 WBT524312 WBT589839 WBT589848 WBT655375 WBT655384 WBT720911 WBT720920 WBT786447 WBT786456 WBT851983 WBT851992 WBT917519 WBT917528 WBT983055 WBT983064 WLP14 WLP23 WLP65551 WLP65560 WLP131087 WLP131096 WLP196623 WLP196632 WLP262159 WLP262168 WLP327695 WLP327704 WLP393231 WLP393240 WLP458767 WLP458776 WLP524303 WLP524312 WLP589839 WLP589848 WLP655375 WLP655384 WLP720911 WLP720920 WLP786447 WLP786456 WLP851983 WLP851992 WLP917519 WLP917528 WLP983055 WLP983064 WVL14 WVL23 WVL65551 WVL65560 WVL131087 WVL131096 WVL196623 WVL196632 WVL262159 WVL262168 WVL327695 WVL327704 WVL393231 WVL393240 WVL458767 WVL458776 WVL524303 WVL524312 WVL589839 WVL589848 WVL655375 WVL655384 WVL720911 WVL720920 WVL786447 WVL786456 WVL851983 WVL851992 WVL917519 WVL917528 WVL983055 WVL983064" xr:uid="{00000000-0002-0000-0000-00001A000000}">
      <formula1>$Y$7:$Y$13</formula1>
    </dataValidation>
    <dataValidation allowBlank="1" showInputMessage="1" showErrorMessage="1" promptTitle="Portée suivante (m)" prompt="Indiquer la longueur de la portée principale suivante seulement. Si fin de course, indiquer 0." sqref="N22:O22 N65559:O65559 N131095:O131095 N196631:O196631 N262167:O262167 N327703:O327703 N393239:O393239 N458775:O458775 N524311:O524311 N589847:O589847 N655383:O655383 N720919:O720919 N786455:O786455 N851991:O851991 N917527:O917527 N983063:O983063 JJ22:JK22 JJ65559:JK65559 JJ131095:JK131095 JJ196631:JK196631 JJ262167:JK262167 JJ327703:JK327703 JJ393239:JK393239 JJ458775:JK458775 JJ524311:JK524311 JJ589847:JK589847 JJ655383:JK655383 JJ720919:JK720919 JJ786455:JK786455 JJ851991:JK851991 JJ917527:JK917527 JJ983063:JK983063 TF22:TG22 TF65559:TG65559 TF131095:TG131095 TF196631:TG196631 TF262167:TG262167 TF327703:TG327703 TF393239:TG393239 TF458775:TG458775 TF524311:TG524311 TF589847:TG589847 TF655383:TG655383 TF720919:TG720919 TF786455:TG786455 TF851991:TG851991 TF917527:TG917527 TF983063:TG983063 ADB22:ADC22 ADB65559:ADC65559 ADB131095:ADC131095 ADB196631:ADC196631 ADB262167:ADC262167 ADB327703:ADC327703 ADB393239:ADC393239 ADB458775:ADC458775 ADB524311:ADC524311 ADB589847:ADC589847 ADB655383:ADC655383 ADB720919:ADC720919 ADB786455:ADC786455 ADB851991:ADC851991 ADB917527:ADC917527 ADB983063:ADC983063 AMX22:AMY22 AMX65559:AMY65559 AMX131095:AMY131095 AMX196631:AMY196631 AMX262167:AMY262167 AMX327703:AMY327703 AMX393239:AMY393239 AMX458775:AMY458775 AMX524311:AMY524311 AMX589847:AMY589847 AMX655383:AMY655383 AMX720919:AMY720919 AMX786455:AMY786455 AMX851991:AMY851991 AMX917527:AMY917527 AMX983063:AMY983063 AWT22:AWU22 AWT65559:AWU65559 AWT131095:AWU131095 AWT196631:AWU196631 AWT262167:AWU262167 AWT327703:AWU327703 AWT393239:AWU393239 AWT458775:AWU458775 AWT524311:AWU524311 AWT589847:AWU589847 AWT655383:AWU655383 AWT720919:AWU720919 AWT786455:AWU786455 AWT851991:AWU851991 AWT917527:AWU917527 AWT983063:AWU983063 BGP22:BGQ22 BGP65559:BGQ65559 BGP131095:BGQ131095 BGP196631:BGQ196631 BGP262167:BGQ262167 BGP327703:BGQ327703 BGP393239:BGQ393239 BGP458775:BGQ458775 BGP524311:BGQ524311 BGP589847:BGQ589847 BGP655383:BGQ655383 BGP720919:BGQ720919 BGP786455:BGQ786455 BGP851991:BGQ851991 BGP917527:BGQ917527 BGP983063:BGQ983063 BQL22:BQM22 BQL65559:BQM65559 BQL131095:BQM131095 BQL196631:BQM196631 BQL262167:BQM262167 BQL327703:BQM327703 BQL393239:BQM393239 BQL458775:BQM458775 BQL524311:BQM524311 BQL589847:BQM589847 BQL655383:BQM655383 BQL720919:BQM720919 BQL786455:BQM786455 BQL851991:BQM851991 BQL917527:BQM917527 BQL983063:BQM983063 CAH22:CAI22 CAH65559:CAI65559 CAH131095:CAI131095 CAH196631:CAI196631 CAH262167:CAI262167 CAH327703:CAI327703 CAH393239:CAI393239 CAH458775:CAI458775 CAH524311:CAI524311 CAH589847:CAI589847 CAH655383:CAI655383 CAH720919:CAI720919 CAH786455:CAI786455 CAH851991:CAI851991 CAH917527:CAI917527 CAH983063:CAI983063 CKD22:CKE22 CKD65559:CKE65559 CKD131095:CKE131095 CKD196631:CKE196631 CKD262167:CKE262167 CKD327703:CKE327703 CKD393239:CKE393239 CKD458775:CKE458775 CKD524311:CKE524311 CKD589847:CKE589847 CKD655383:CKE655383 CKD720919:CKE720919 CKD786455:CKE786455 CKD851991:CKE851991 CKD917527:CKE917527 CKD983063:CKE983063 CTZ22:CUA22 CTZ65559:CUA65559 CTZ131095:CUA131095 CTZ196631:CUA196631 CTZ262167:CUA262167 CTZ327703:CUA327703 CTZ393239:CUA393239 CTZ458775:CUA458775 CTZ524311:CUA524311 CTZ589847:CUA589847 CTZ655383:CUA655383 CTZ720919:CUA720919 CTZ786455:CUA786455 CTZ851991:CUA851991 CTZ917527:CUA917527 CTZ983063:CUA983063 DDV22:DDW22 DDV65559:DDW65559 DDV131095:DDW131095 DDV196631:DDW196631 DDV262167:DDW262167 DDV327703:DDW327703 DDV393239:DDW393239 DDV458775:DDW458775 DDV524311:DDW524311 DDV589847:DDW589847 DDV655383:DDW655383 DDV720919:DDW720919 DDV786455:DDW786455 DDV851991:DDW851991 DDV917527:DDW917527 DDV983063:DDW983063 DNR22:DNS22 DNR65559:DNS65559 DNR131095:DNS131095 DNR196631:DNS196631 DNR262167:DNS262167 DNR327703:DNS327703 DNR393239:DNS393239 DNR458775:DNS458775 DNR524311:DNS524311 DNR589847:DNS589847 DNR655383:DNS655383 DNR720919:DNS720919 DNR786455:DNS786455 DNR851991:DNS851991 DNR917527:DNS917527 DNR983063:DNS983063 DXN22:DXO22 DXN65559:DXO65559 DXN131095:DXO131095 DXN196631:DXO196631 DXN262167:DXO262167 DXN327703:DXO327703 DXN393239:DXO393239 DXN458775:DXO458775 DXN524311:DXO524311 DXN589847:DXO589847 DXN655383:DXO655383 DXN720919:DXO720919 DXN786455:DXO786455 DXN851991:DXO851991 DXN917527:DXO917527 DXN983063:DXO983063 EHJ22:EHK22 EHJ65559:EHK65559 EHJ131095:EHK131095 EHJ196631:EHK196631 EHJ262167:EHK262167 EHJ327703:EHK327703 EHJ393239:EHK393239 EHJ458775:EHK458775 EHJ524311:EHK524311 EHJ589847:EHK589847 EHJ655383:EHK655383 EHJ720919:EHK720919 EHJ786455:EHK786455 EHJ851991:EHK851991 EHJ917527:EHK917527 EHJ983063:EHK983063 ERF22:ERG22 ERF65559:ERG65559 ERF131095:ERG131095 ERF196631:ERG196631 ERF262167:ERG262167 ERF327703:ERG327703 ERF393239:ERG393239 ERF458775:ERG458775 ERF524311:ERG524311 ERF589847:ERG589847 ERF655383:ERG655383 ERF720919:ERG720919 ERF786455:ERG786455 ERF851991:ERG851991 ERF917527:ERG917527 ERF983063:ERG983063 FBB22:FBC22 FBB65559:FBC65559 FBB131095:FBC131095 FBB196631:FBC196631 FBB262167:FBC262167 FBB327703:FBC327703 FBB393239:FBC393239 FBB458775:FBC458775 FBB524311:FBC524311 FBB589847:FBC589847 FBB655383:FBC655383 FBB720919:FBC720919 FBB786455:FBC786455 FBB851991:FBC851991 FBB917527:FBC917527 FBB983063:FBC983063 FKX22:FKY22 FKX65559:FKY65559 FKX131095:FKY131095 FKX196631:FKY196631 FKX262167:FKY262167 FKX327703:FKY327703 FKX393239:FKY393239 FKX458775:FKY458775 FKX524311:FKY524311 FKX589847:FKY589847 FKX655383:FKY655383 FKX720919:FKY720919 FKX786455:FKY786455 FKX851991:FKY851991 FKX917527:FKY917527 FKX983063:FKY983063 FUT22:FUU22 FUT65559:FUU65559 FUT131095:FUU131095 FUT196631:FUU196631 FUT262167:FUU262167 FUT327703:FUU327703 FUT393239:FUU393239 FUT458775:FUU458775 FUT524311:FUU524311 FUT589847:FUU589847 FUT655383:FUU655383 FUT720919:FUU720919 FUT786455:FUU786455 FUT851991:FUU851991 FUT917527:FUU917527 FUT983063:FUU983063 GEP22:GEQ22 GEP65559:GEQ65559 GEP131095:GEQ131095 GEP196631:GEQ196631 GEP262167:GEQ262167 GEP327703:GEQ327703 GEP393239:GEQ393239 GEP458775:GEQ458775 GEP524311:GEQ524311 GEP589847:GEQ589847 GEP655383:GEQ655383 GEP720919:GEQ720919 GEP786455:GEQ786455 GEP851991:GEQ851991 GEP917527:GEQ917527 GEP983063:GEQ983063 GOL22:GOM22 GOL65559:GOM65559 GOL131095:GOM131095 GOL196631:GOM196631 GOL262167:GOM262167 GOL327703:GOM327703 GOL393239:GOM393239 GOL458775:GOM458775 GOL524311:GOM524311 GOL589847:GOM589847 GOL655383:GOM655383 GOL720919:GOM720919 GOL786455:GOM786455 GOL851991:GOM851991 GOL917527:GOM917527 GOL983063:GOM983063 GYH22:GYI22 GYH65559:GYI65559 GYH131095:GYI131095 GYH196631:GYI196631 GYH262167:GYI262167 GYH327703:GYI327703 GYH393239:GYI393239 GYH458775:GYI458775 GYH524311:GYI524311 GYH589847:GYI589847 GYH655383:GYI655383 GYH720919:GYI720919 GYH786455:GYI786455 GYH851991:GYI851991 GYH917527:GYI917527 GYH983063:GYI983063 HID22:HIE22 HID65559:HIE65559 HID131095:HIE131095 HID196631:HIE196631 HID262167:HIE262167 HID327703:HIE327703 HID393239:HIE393239 HID458775:HIE458775 HID524311:HIE524311 HID589847:HIE589847 HID655383:HIE655383 HID720919:HIE720919 HID786455:HIE786455 HID851991:HIE851991 HID917527:HIE917527 HID983063:HIE983063 HRZ22:HSA22 HRZ65559:HSA65559 HRZ131095:HSA131095 HRZ196631:HSA196631 HRZ262167:HSA262167 HRZ327703:HSA327703 HRZ393239:HSA393239 HRZ458775:HSA458775 HRZ524311:HSA524311 HRZ589847:HSA589847 HRZ655383:HSA655383 HRZ720919:HSA720919 HRZ786455:HSA786455 HRZ851991:HSA851991 HRZ917527:HSA917527 HRZ983063:HSA983063 IBV22:IBW22 IBV65559:IBW65559 IBV131095:IBW131095 IBV196631:IBW196631 IBV262167:IBW262167 IBV327703:IBW327703 IBV393239:IBW393239 IBV458775:IBW458775 IBV524311:IBW524311 IBV589847:IBW589847 IBV655383:IBW655383 IBV720919:IBW720919 IBV786455:IBW786455 IBV851991:IBW851991 IBV917527:IBW917527 IBV983063:IBW983063 ILR22:ILS22 ILR65559:ILS65559 ILR131095:ILS131095 ILR196631:ILS196631 ILR262167:ILS262167 ILR327703:ILS327703 ILR393239:ILS393239 ILR458775:ILS458775 ILR524311:ILS524311 ILR589847:ILS589847 ILR655383:ILS655383 ILR720919:ILS720919 ILR786455:ILS786455 ILR851991:ILS851991 ILR917527:ILS917527 ILR983063:ILS983063 IVN22:IVO22 IVN65559:IVO65559 IVN131095:IVO131095 IVN196631:IVO196631 IVN262167:IVO262167 IVN327703:IVO327703 IVN393239:IVO393239 IVN458775:IVO458775 IVN524311:IVO524311 IVN589847:IVO589847 IVN655383:IVO655383 IVN720919:IVO720919 IVN786455:IVO786455 IVN851991:IVO851991 IVN917527:IVO917527 IVN983063:IVO983063 JFJ22:JFK22 JFJ65559:JFK65559 JFJ131095:JFK131095 JFJ196631:JFK196631 JFJ262167:JFK262167 JFJ327703:JFK327703 JFJ393239:JFK393239 JFJ458775:JFK458775 JFJ524311:JFK524311 JFJ589847:JFK589847 JFJ655383:JFK655383 JFJ720919:JFK720919 JFJ786455:JFK786455 JFJ851991:JFK851991 JFJ917527:JFK917527 JFJ983063:JFK983063 JPF22:JPG22 JPF65559:JPG65559 JPF131095:JPG131095 JPF196631:JPG196631 JPF262167:JPG262167 JPF327703:JPG327703 JPF393239:JPG393239 JPF458775:JPG458775 JPF524311:JPG524311 JPF589847:JPG589847 JPF655383:JPG655383 JPF720919:JPG720919 JPF786455:JPG786455 JPF851991:JPG851991 JPF917527:JPG917527 JPF983063:JPG983063 JZB22:JZC22 JZB65559:JZC65559 JZB131095:JZC131095 JZB196631:JZC196631 JZB262167:JZC262167 JZB327703:JZC327703 JZB393239:JZC393239 JZB458775:JZC458775 JZB524311:JZC524311 JZB589847:JZC589847 JZB655383:JZC655383 JZB720919:JZC720919 JZB786455:JZC786455 JZB851991:JZC851991 JZB917527:JZC917527 JZB983063:JZC983063 KIX22:KIY22 KIX65559:KIY65559 KIX131095:KIY131095 KIX196631:KIY196631 KIX262167:KIY262167 KIX327703:KIY327703 KIX393239:KIY393239 KIX458775:KIY458775 KIX524311:KIY524311 KIX589847:KIY589847 KIX655383:KIY655383 KIX720919:KIY720919 KIX786455:KIY786455 KIX851991:KIY851991 KIX917527:KIY917527 KIX983063:KIY983063 KST22:KSU22 KST65559:KSU65559 KST131095:KSU131095 KST196631:KSU196631 KST262167:KSU262167 KST327703:KSU327703 KST393239:KSU393239 KST458775:KSU458775 KST524311:KSU524311 KST589847:KSU589847 KST655383:KSU655383 KST720919:KSU720919 KST786455:KSU786455 KST851991:KSU851991 KST917527:KSU917527 KST983063:KSU983063 LCP22:LCQ22 LCP65559:LCQ65559 LCP131095:LCQ131095 LCP196631:LCQ196631 LCP262167:LCQ262167 LCP327703:LCQ327703 LCP393239:LCQ393239 LCP458775:LCQ458775 LCP524311:LCQ524311 LCP589847:LCQ589847 LCP655383:LCQ655383 LCP720919:LCQ720919 LCP786455:LCQ786455 LCP851991:LCQ851991 LCP917527:LCQ917527 LCP983063:LCQ983063 LML22:LMM22 LML65559:LMM65559 LML131095:LMM131095 LML196631:LMM196631 LML262167:LMM262167 LML327703:LMM327703 LML393239:LMM393239 LML458775:LMM458775 LML524311:LMM524311 LML589847:LMM589847 LML655383:LMM655383 LML720919:LMM720919 LML786455:LMM786455 LML851991:LMM851991 LML917527:LMM917527 LML983063:LMM983063 LWH22:LWI22 LWH65559:LWI65559 LWH131095:LWI131095 LWH196631:LWI196631 LWH262167:LWI262167 LWH327703:LWI327703 LWH393239:LWI393239 LWH458775:LWI458775 LWH524311:LWI524311 LWH589847:LWI589847 LWH655383:LWI655383 LWH720919:LWI720919 LWH786455:LWI786455 LWH851991:LWI851991 LWH917527:LWI917527 LWH983063:LWI983063 MGD22:MGE22 MGD65559:MGE65559 MGD131095:MGE131095 MGD196631:MGE196631 MGD262167:MGE262167 MGD327703:MGE327703 MGD393239:MGE393239 MGD458775:MGE458775 MGD524311:MGE524311 MGD589847:MGE589847 MGD655383:MGE655383 MGD720919:MGE720919 MGD786455:MGE786455 MGD851991:MGE851991 MGD917527:MGE917527 MGD983063:MGE983063 MPZ22:MQA22 MPZ65559:MQA65559 MPZ131095:MQA131095 MPZ196631:MQA196631 MPZ262167:MQA262167 MPZ327703:MQA327703 MPZ393239:MQA393239 MPZ458775:MQA458775 MPZ524311:MQA524311 MPZ589847:MQA589847 MPZ655383:MQA655383 MPZ720919:MQA720919 MPZ786455:MQA786455 MPZ851991:MQA851991 MPZ917527:MQA917527 MPZ983063:MQA983063 MZV22:MZW22 MZV65559:MZW65559 MZV131095:MZW131095 MZV196631:MZW196631 MZV262167:MZW262167 MZV327703:MZW327703 MZV393239:MZW393239 MZV458775:MZW458775 MZV524311:MZW524311 MZV589847:MZW589847 MZV655383:MZW655383 MZV720919:MZW720919 MZV786455:MZW786455 MZV851991:MZW851991 MZV917527:MZW917527 MZV983063:MZW983063 NJR22:NJS22 NJR65559:NJS65559 NJR131095:NJS131095 NJR196631:NJS196631 NJR262167:NJS262167 NJR327703:NJS327703 NJR393239:NJS393239 NJR458775:NJS458775 NJR524311:NJS524311 NJR589847:NJS589847 NJR655383:NJS655383 NJR720919:NJS720919 NJR786455:NJS786455 NJR851991:NJS851991 NJR917527:NJS917527 NJR983063:NJS983063 NTN22:NTO22 NTN65559:NTO65559 NTN131095:NTO131095 NTN196631:NTO196631 NTN262167:NTO262167 NTN327703:NTO327703 NTN393239:NTO393239 NTN458775:NTO458775 NTN524311:NTO524311 NTN589847:NTO589847 NTN655383:NTO655383 NTN720919:NTO720919 NTN786455:NTO786455 NTN851991:NTO851991 NTN917527:NTO917527 NTN983063:NTO983063 ODJ22:ODK22 ODJ65559:ODK65559 ODJ131095:ODK131095 ODJ196631:ODK196631 ODJ262167:ODK262167 ODJ327703:ODK327703 ODJ393239:ODK393239 ODJ458775:ODK458775 ODJ524311:ODK524311 ODJ589847:ODK589847 ODJ655383:ODK655383 ODJ720919:ODK720919 ODJ786455:ODK786455 ODJ851991:ODK851991 ODJ917527:ODK917527 ODJ983063:ODK983063 ONF22:ONG22 ONF65559:ONG65559 ONF131095:ONG131095 ONF196631:ONG196631 ONF262167:ONG262167 ONF327703:ONG327703 ONF393239:ONG393239 ONF458775:ONG458775 ONF524311:ONG524311 ONF589847:ONG589847 ONF655383:ONG655383 ONF720919:ONG720919 ONF786455:ONG786455 ONF851991:ONG851991 ONF917527:ONG917527 ONF983063:ONG983063 OXB22:OXC22 OXB65559:OXC65559 OXB131095:OXC131095 OXB196631:OXC196631 OXB262167:OXC262167 OXB327703:OXC327703 OXB393239:OXC393239 OXB458775:OXC458775 OXB524311:OXC524311 OXB589847:OXC589847 OXB655383:OXC655383 OXB720919:OXC720919 OXB786455:OXC786455 OXB851991:OXC851991 OXB917527:OXC917527 OXB983063:OXC983063 PGX22:PGY22 PGX65559:PGY65559 PGX131095:PGY131095 PGX196631:PGY196631 PGX262167:PGY262167 PGX327703:PGY327703 PGX393239:PGY393239 PGX458775:PGY458775 PGX524311:PGY524311 PGX589847:PGY589847 PGX655383:PGY655383 PGX720919:PGY720919 PGX786455:PGY786455 PGX851991:PGY851991 PGX917527:PGY917527 PGX983063:PGY983063 PQT22:PQU22 PQT65559:PQU65559 PQT131095:PQU131095 PQT196631:PQU196631 PQT262167:PQU262167 PQT327703:PQU327703 PQT393239:PQU393239 PQT458775:PQU458775 PQT524311:PQU524311 PQT589847:PQU589847 PQT655383:PQU655383 PQT720919:PQU720919 PQT786455:PQU786455 PQT851991:PQU851991 PQT917527:PQU917527 PQT983063:PQU983063 QAP22:QAQ22 QAP65559:QAQ65559 QAP131095:QAQ131095 QAP196631:QAQ196631 QAP262167:QAQ262167 QAP327703:QAQ327703 QAP393239:QAQ393239 QAP458775:QAQ458775 QAP524311:QAQ524311 QAP589847:QAQ589847 QAP655383:QAQ655383 QAP720919:QAQ720919 QAP786455:QAQ786455 QAP851991:QAQ851991 QAP917527:QAQ917527 QAP983063:QAQ983063 QKL22:QKM22 QKL65559:QKM65559 QKL131095:QKM131095 QKL196631:QKM196631 QKL262167:QKM262167 QKL327703:QKM327703 QKL393239:QKM393239 QKL458775:QKM458775 QKL524311:QKM524311 QKL589847:QKM589847 QKL655383:QKM655383 QKL720919:QKM720919 QKL786455:QKM786455 QKL851991:QKM851991 QKL917527:QKM917527 QKL983063:QKM983063 QUH22:QUI22 QUH65559:QUI65559 QUH131095:QUI131095 QUH196631:QUI196631 QUH262167:QUI262167 QUH327703:QUI327703 QUH393239:QUI393239 QUH458775:QUI458775 QUH524311:QUI524311 QUH589847:QUI589847 QUH655383:QUI655383 QUH720919:QUI720919 QUH786455:QUI786455 QUH851991:QUI851991 QUH917527:QUI917527 QUH983063:QUI983063 RED22:REE22 RED65559:REE65559 RED131095:REE131095 RED196631:REE196631 RED262167:REE262167 RED327703:REE327703 RED393239:REE393239 RED458775:REE458775 RED524311:REE524311 RED589847:REE589847 RED655383:REE655383 RED720919:REE720919 RED786455:REE786455 RED851991:REE851991 RED917527:REE917527 RED983063:REE983063 RNZ22:ROA22 RNZ65559:ROA65559 RNZ131095:ROA131095 RNZ196631:ROA196631 RNZ262167:ROA262167 RNZ327703:ROA327703 RNZ393239:ROA393239 RNZ458775:ROA458775 RNZ524311:ROA524311 RNZ589847:ROA589847 RNZ655383:ROA655383 RNZ720919:ROA720919 RNZ786455:ROA786455 RNZ851991:ROA851991 RNZ917527:ROA917527 RNZ983063:ROA983063 RXV22:RXW22 RXV65559:RXW65559 RXV131095:RXW131095 RXV196631:RXW196631 RXV262167:RXW262167 RXV327703:RXW327703 RXV393239:RXW393239 RXV458775:RXW458775 RXV524311:RXW524311 RXV589847:RXW589847 RXV655383:RXW655383 RXV720919:RXW720919 RXV786455:RXW786455 RXV851991:RXW851991 RXV917527:RXW917527 RXV983063:RXW983063 SHR22:SHS22 SHR65559:SHS65559 SHR131095:SHS131095 SHR196631:SHS196631 SHR262167:SHS262167 SHR327703:SHS327703 SHR393239:SHS393239 SHR458775:SHS458775 SHR524311:SHS524311 SHR589847:SHS589847 SHR655383:SHS655383 SHR720919:SHS720919 SHR786455:SHS786455 SHR851991:SHS851991 SHR917527:SHS917527 SHR983063:SHS983063 SRN22:SRO22 SRN65559:SRO65559 SRN131095:SRO131095 SRN196631:SRO196631 SRN262167:SRO262167 SRN327703:SRO327703 SRN393239:SRO393239 SRN458775:SRO458775 SRN524311:SRO524311 SRN589847:SRO589847 SRN655383:SRO655383 SRN720919:SRO720919 SRN786455:SRO786455 SRN851991:SRO851991 SRN917527:SRO917527 SRN983063:SRO983063 TBJ22:TBK22 TBJ65559:TBK65559 TBJ131095:TBK131095 TBJ196631:TBK196631 TBJ262167:TBK262167 TBJ327703:TBK327703 TBJ393239:TBK393239 TBJ458775:TBK458775 TBJ524311:TBK524311 TBJ589847:TBK589847 TBJ655383:TBK655383 TBJ720919:TBK720919 TBJ786455:TBK786455 TBJ851991:TBK851991 TBJ917527:TBK917527 TBJ983063:TBK983063 TLF22:TLG22 TLF65559:TLG65559 TLF131095:TLG131095 TLF196631:TLG196631 TLF262167:TLG262167 TLF327703:TLG327703 TLF393239:TLG393239 TLF458775:TLG458775 TLF524311:TLG524311 TLF589847:TLG589847 TLF655383:TLG655383 TLF720919:TLG720919 TLF786455:TLG786455 TLF851991:TLG851991 TLF917527:TLG917527 TLF983063:TLG983063 TVB22:TVC22 TVB65559:TVC65559 TVB131095:TVC131095 TVB196631:TVC196631 TVB262167:TVC262167 TVB327703:TVC327703 TVB393239:TVC393239 TVB458775:TVC458775 TVB524311:TVC524311 TVB589847:TVC589847 TVB655383:TVC655383 TVB720919:TVC720919 TVB786455:TVC786455 TVB851991:TVC851991 TVB917527:TVC917527 TVB983063:TVC983063 UEX22:UEY22 UEX65559:UEY65559 UEX131095:UEY131095 UEX196631:UEY196631 UEX262167:UEY262167 UEX327703:UEY327703 UEX393239:UEY393239 UEX458775:UEY458775 UEX524311:UEY524311 UEX589847:UEY589847 UEX655383:UEY655383 UEX720919:UEY720919 UEX786455:UEY786455 UEX851991:UEY851991 UEX917527:UEY917527 UEX983063:UEY983063 UOT22:UOU22 UOT65559:UOU65559 UOT131095:UOU131095 UOT196631:UOU196631 UOT262167:UOU262167 UOT327703:UOU327703 UOT393239:UOU393239 UOT458775:UOU458775 UOT524311:UOU524311 UOT589847:UOU589847 UOT655383:UOU655383 UOT720919:UOU720919 UOT786455:UOU786455 UOT851991:UOU851991 UOT917527:UOU917527 UOT983063:UOU983063 UYP22:UYQ22 UYP65559:UYQ65559 UYP131095:UYQ131095 UYP196631:UYQ196631 UYP262167:UYQ262167 UYP327703:UYQ327703 UYP393239:UYQ393239 UYP458775:UYQ458775 UYP524311:UYQ524311 UYP589847:UYQ589847 UYP655383:UYQ655383 UYP720919:UYQ720919 UYP786455:UYQ786455 UYP851991:UYQ851991 UYP917527:UYQ917527 UYP983063:UYQ983063 VIL22:VIM22 VIL65559:VIM65559 VIL131095:VIM131095 VIL196631:VIM196631 VIL262167:VIM262167 VIL327703:VIM327703 VIL393239:VIM393239 VIL458775:VIM458775 VIL524311:VIM524311 VIL589847:VIM589847 VIL655383:VIM655383 VIL720919:VIM720919 VIL786455:VIM786455 VIL851991:VIM851991 VIL917527:VIM917527 VIL983063:VIM983063 VSH22:VSI22 VSH65559:VSI65559 VSH131095:VSI131095 VSH196631:VSI196631 VSH262167:VSI262167 VSH327703:VSI327703 VSH393239:VSI393239 VSH458775:VSI458775 VSH524311:VSI524311 VSH589847:VSI589847 VSH655383:VSI655383 VSH720919:VSI720919 VSH786455:VSI786455 VSH851991:VSI851991 VSH917527:VSI917527 VSH983063:VSI983063 WCD22:WCE22 WCD65559:WCE65559 WCD131095:WCE131095 WCD196631:WCE196631 WCD262167:WCE262167 WCD327703:WCE327703 WCD393239:WCE393239 WCD458775:WCE458775 WCD524311:WCE524311 WCD589847:WCE589847 WCD655383:WCE655383 WCD720919:WCE720919 WCD786455:WCE786455 WCD851991:WCE851991 WCD917527:WCE917527 WCD983063:WCE983063 WLZ22:WMA22 WLZ65559:WMA65559 WLZ131095:WMA131095 WLZ196631:WMA196631 WLZ262167:WMA262167 WLZ327703:WMA327703 WLZ393239:WMA393239 WLZ458775:WMA458775 WLZ524311:WMA524311 WLZ589847:WMA589847 WLZ655383:WMA655383 WLZ720919:WMA720919 WLZ786455:WMA786455 WLZ851991:WMA851991 WLZ917527:WMA917527 WLZ983063:WMA983063 WVV22:WVW22 WVV65559:WVW65559 WVV131095:WVW131095 WVV196631:WVW196631 WVV262167:WVW262167 WVV327703:WVW327703 WVV393239:WVW393239 WVV458775:WVW458775 WVV524311:WVW524311 WVV589847:WVW589847 WVV655383:WVW655383 WVV720919:WVW720919 WVV786455:WVW786455 WVV851991:WVW851991 WVV917527:WVW917527 WVV983063:WVW983063" xr:uid="{00000000-0002-0000-0000-00001B000000}"/>
    <dataValidation allowBlank="1" showInputMessage="1" showErrorMessage="1" promptTitle="No. civique" prompt="Inscrire les No. civique et la rue si disponible." sqref="K4:O4 K65541:O65541 K131077:O131077 K196613:O196613 K262149:O262149 K327685:O327685 K393221:O393221 K458757:O458757 K524293:O524293 K589829:O589829 K655365:O655365 K720901:O720901 K786437:O786437 K851973:O851973 K917509:O917509 K983045:O983045 JG4:JK4 JG65541:JK65541 JG131077:JK131077 JG196613:JK196613 JG262149:JK262149 JG327685:JK327685 JG393221:JK393221 JG458757:JK458757 JG524293:JK524293 JG589829:JK589829 JG655365:JK655365 JG720901:JK720901 JG786437:JK786437 JG851973:JK851973 JG917509:JK917509 JG983045:JK983045 TC4:TG4 TC65541:TG65541 TC131077:TG131077 TC196613:TG196613 TC262149:TG262149 TC327685:TG327685 TC393221:TG393221 TC458757:TG458757 TC524293:TG524293 TC589829:TG589829 TC655365:TG655365 TC720901:TG720901 TC786437:TG786437 TC851973:TG851973 TC917509:TG917509 TC983045:TG983045 ACY4:ADC4 ACY65541:ADC65541 ACY131077:ADC131077 ACY196613:ADC196613 ACY262149:ADC262149 ACY327685:ADC327685 ACY393221:ADC393221 ACY458757:ADC458757 ACY524293:ADC524293 ACY589829:ADC589829 ACY655365:ADC655365 ACY720901:ADC720901 ACY786437:ADC786437 ACY851973:ADC851973 ACY917509:ADC917509 ACY983045:ADC983045 AMU4:AMY4 AMU65541:AMY65541 AMU131077:AMY131077 AMU196613:AMY196613 AMU262149:AMY262149 AMU327685:AMY327685 AMU393221:AMY393221 AMU458757:AMY458757 AMU524293:AMY524293 AMU589829:AMY589829 AMU655365:AMY655365 AMU720901:AMY720901 AMU786437:AMY786437 AMU851973:AMY851973 AMU917509:AMY917509 AMU983045:AMY983045 AWQ4:AWU4 AWQ65541:AWU65541 AWQ131077:AWU131077 AWQ196613:AWU196613 AWQ262149:AWU262149 AWQ327685:AWU327685 AWQ393221:AWU393221 AWQ458757:AWU458757 AWQ524293:AWU524293 AWQ589829:AWU589829 AWQ655365:AWU655365 AWQ720901:AWU720901 AWQ786437:AWU786437 AWQ851973:AWU851973 AWQ917509:AWU917509 AWQ983045:AWU983045 BGM4:BGQ4 BGM65541:BGQ65541 BGM131077:BGQ131077 BGM196613:BGQ196613 BGM262149:BGQ262149 BGM327685:BGQ327685 BGM393221:BGQ393221 BGM458757:BGQ458757 BGM524293:BGQ524293 BGM589829:BGQ589829 BGM655365:BGQ655365 BGM720901:BGQ720901 BGM786437:BGQ786437 BGM851973:BGQ851973 BGM917509:BGQ917509 BGM983045:BGQ983045 BQI4:BQM4 BQI65541:BQM65541 BQI131077:BQM131077 BQI196613:BQM196613 BQI262149:BQM262149 BQI327685:BQM327685 BQI393221:BQM393221 BQI458757:BQM458757 BQI524293:BQM524293 BQI589829:BQM589829 BQI655365:BQM655365 BQI720901:BQM720901 BQI786437:BQM786437 BQI851973:BQM851973 BQI917509:BQM917509 BQI983045:BQM983045 CAE4:CAI4 CAE65541:CAI65541 CAE131077:CAI131077 CAE196613:CAI196613 CAE262149:CAI262149 CAE327685:CAI327685 CAE393221:CAI393221 CAE458757:CAI458757 CAE524293:CAI524293 CAE589829:CAI589829 CAE655365:CAI655365 CAE720901:CAI720901 CAE786437:CAI786437 CAE851973:CAI851973 CAE917509:CAI917509 CAE983045:CAI983045 CKA4:CKE4 CKA65541:CKE65541 CKA131077:CKE131077 CKA196613:CKE196613 CKA262149:CKE262149 CKA327685:CKE327685 CKA393221:CKE393221 CKA458757:CKE458757 CKA524293:CKE524293 CKA589829:CKE589829 CKA655365:CKE655365 CKA720901:CKE720901 CKA786437:CKE786437 CKA851973:CKE851973 CKA917509:CKE917509 CKA983045:CKE983045 CTW4:CUA4 CTW65541:CUA65541 CTW131077:CUA131077 CTW196613:CUA196613 CTW262149:CUA262149 CTW327685:CUA327685 CTW393221:CUA393221 CTW458757:CUA458757 CTW524293:CUA524293 CTW589829:CUA589829 CTW655365:CUA655365 CTW720901:CUA720901 CTW786437:CUA786437 CTW851973:CUA851973 CTW917509:CUA917509 CTW983045:CUA983045 DDS4:DDW4 DDS65541:DDW65541 DDS131077:DDW131077 DDS196613:DDW196613 DDS262149:DDW262149 DDS327685:DDW327685 DDS393221:DDW393221 DDS458757:DDW458757 DDS524293:DDW524293 DDS589829:DDW589829 DDS655365:DDW655365 DDS720901:DDW720901 DDS786437:DDW786437 DDS851973:DDW851973 DDS917509:DDW917509 DDS983045:DDW983045 DNO4:DNS4 DNO65541:DNS65541 DNO131077:DNS131077 DNO196613:DNS196613 DNO262149:DNS262149 DNO327685:DNS327685 DNO393221:DNS393221 DNO458757:DNS458757 DNO524293:DNS524293 DNO589829:DNS589829 DNO655365:DNS655365 DNO720901:DNS720901 DNO786437:DNS786437 DNO851973:DNS851973 DNO917509:DNS917509 DNO983045:DNS983045 DXK4:DXO4 DXK65541:DXO65541 DXK131077:DXO131077 DXK196613:DXO196613 DXK262149:DXO262149 DXK327685:DXO327685 DXK393221:DXO393221 DXK458757:DXO458757 DXK524293:DXO524293 DXK589829:DXO589829 DXK655365:DXO655365 DXK720901:DXO720901 DXK786437:DXO786437 DXK851973:DXO851973 DXK917509:DXO917509 DXK983045:DXO983045 EHG4:EHK4 EHG65541:EHK65541 EHG131077:EHK131077 EHG196613:EHK196613 EHG262149:EHK262149 EHG327685:EHK327685 EHG393221:EHK393221 EHG458757:EHK458757 EHG524293:EHK524293 EHG589829:EHK589829 EHG655365:EHK655365 EHG720901:EHK720901 EHG786437:EHK786437 EHG851973:EHK851973 EHG917509:EHK917509 EHG983045:EHK983045 ERC4:ERG4 ERC65541:ERG65541 ERC131077:ERG131077 ERC196613:ERG196613 ERC262149:ERG262149 ERC327685:ERG327685 ERC393221:ERG393221 ERC458757:ERG458757 ERC524293:ERG524293 ERC589829:ERG589829 ERC655365:ERG655365 ERC720901:ERG720901 ERC786437:ERG786437 ERC851973:ERG851973 ERC917509:ERG917509 ERC983045:ERG983045 FAY4:FBC4 FAY65541:FBC65541 FAY131077:FBC131077 FAY196613:FBC196613 FAY262149:FBC262149 FAY327685:FBC327685 FAY393221:FBC393221 FAY458757:FBC458757 FAY524293:FBC524293 FAY589829:FBC589829 FAY655365:FBC655365 FAY720901:FBC720901 FAY786437:FBC786437 FAY851973:FBC851973 FAY917509:FBC917509 FAY983045:FBC983045 FKU4:FKY4 FKU65541:FKY65541 FKU131077:FKY131077 FKU196613:FKY196613 FKU262149:FKY262149 FKU327685:FKY327685 FKU393221:FKY393221 FKU458757:FKY458757 FKU524293:FKY524293 FKU589829:FKY589829 FKU655365:FKY655365 FKU720901:FKY720901 FKU786437:FKY786437 FKU851973:FKY851973 FKU917509:FKY917509 FKU983045:FKY983045 FUQ4:FUU4 FUQ65541:FUU65541 FUQ131077:FUU131077 FUQ196613:FUU196613 FUQ262149:FUU262149 FUQ327685:FUU327685 FUQ393221:FUU393221 FUQ458757:FUU458757 FUQ524293:FUU524293 FUQ589829:FUU589829 FUQ655365:FUU655365 FUQ720901:FUU720901 FUQ786437:FUU786437 FUQ851973:FUU851973 FUQ917509:FUU917509 FUQ983045:FUU983045 GEM4:GEQ4 GEM65541:GEQ65541 GEM131077:GEQ131077 GEM196613:GEQ196613 GEM262149:GEQ262149 GEM327685:GEQ327685 GEM393221:GEQ393221 GEM458757:GEQ458757 GEM524293:GEQ524293 GEM589829:GEQ589829 GEM655365:GEQ655365 GEM720901:GEQ720901 GEM786437:GEQ786437 GEM851973:GEQ851973 GEM917509:GEQ917509 GEM983045:GEQ983045 GOI4:GOM4 GOI65541:GOM65541 GOI131077:GOM131077 GOI196613:GOM196613 GOI262149:GOM262149 GOI327685:GOM327685 GOI393221:GOM393221 GOI458757:GOM458757 GOI524293:GOM524293 GOI589829:GOM589829 GOI655365:GOM655365 GOI720901:GOM720901 GOI786437:GOM786437 GOI851973:GOM851973 GOI917509:GOM917509 GOI983045:GOM983045 GYE4:GYI4 GYE65541:GYI65541 GYE131077:GYI131077 GYE196613:GYI196613 GYE262149:GYI262149 GYE327685:GYI327685 GYE393221:GYI393221 GYE458757:GYI458757 GYE524293:GYI524293 GYE589829:GYI589829 GYE655365:GYI655365 GYE720901:GYI720901 GYE786437:GYI786437 GYE851973:GYI851973 GYE917509:GYI917509 GYE983045:GYI983045 HIA4:HIE4 HIA65541:HIE65541 HIA131077:HIE131077 HIA196613:HIE196613 HIA262149:HIE262149 HIA327685:HIE327685 HIA393221:HIE393221 HIA458757:HIE458757 HIA524293:HIE524293 HIA589829:HIE589829 HIA655365:HIE655365 HIA720901:HIE720901 HIA786437:HIE786437 HIA851973:HIE851973 HIA917509:HIE917509 HIA983045:HIE983045 HRW4:HSA4 HRW65541:HSA65541 HRW131077:HSA131077 HRW196613:HSA196613 HRW262149:HSA262149 HRW327685:HSA327685 HRW393221:HSA393221 HRW458757:HSA458757 HRW524293:HSA524293 HRW589829:HSA589829 HRW655365:HSA655365 HRW720901:HSA720901 HRW786437:HSA786437 HRW851973:HSA851973 HRW917509:HSA917509 HRW983045:HSA983045 IBS4:IBW4 IBS65541:IBW65541 IBS131077:IBW131077 IBS196613:IBW196613 IBS262149:IBW262149 IBS327685:IBW327685 IBS393221:IBW393221 IBS458757:IBW458757 IBS524293:IBW524293 IBS589829:IBW589829 IBS655365:IBW655365 IBS720901:IBW720901 IBS786437:IBW786437 IBS851973:IBW851973 IBS917509:IBW917509 IBS983045:IBW983045 ILO4:ILS4 ILO65541:ILS65541 ILO131077:ILS131077 ILO196613:ILS196613 ILO262149:ILS262149 ILO327685:ILS327685 ILO393221:ILS393221 ILO458757:ILS458757 ILO524293:ILS524293 ILO589829:ILS589829 ILO655365:ILS655365 ILO720901:ILS720901 ILO786437:ILS786437 ILO851973:ILS851973 ILO917509:ILS917509 ILO983045:ILS983045 IVK4:IVO4 IVK65541:IVO65541 IVK131077:IVO131077 IVK196613:IVO196613 IVK262149:IVO262149 IVK327685:IVO327685 IVK393221:IVO393221 IVK458757:IVO458757 IVK524293:IVO524293 IVK589829:IVO589829 IVK655365:IVO655365 IVK720901:IVO720901 IVK786437:IVO786437 IVK851973:IVO851973 IVK917509:IVO917509 IVK983045:IVO983045 JFG4:JFK4 JFG65541:JFK65541 JFG131077:JFK131077 JFG196613:JFK196613 JFG262149:JFK262149 JFG327685:JFK327685 JFG393221:JFK393221 JFG458757:JFK458757 JFG524293:JFK524293 JFG589829:JFK589829 JFG655365:JFK655365 JFG720901:JFK720901 JFG786437:JFK786437 JFG851973:JFK851973 JFG917509:JFK917509 JFG983045:JFK983045 JPC4:JPG4 JPC65541:JPG65541 JPC131077:JPG131077 JPC196613:JPG196613 JPC262149:JPG262149 JPC327685:JPG327685 JPC393221:JPG393221 JPC458757:JPG458757 JPC524293:JPG524293 JPC589829:JPG589829 JPC655365:JPG655365 JPC720901:JPG720901 JPC786437:JPG786437 JPC851973:JPG851973 JPC917509:JPG917509 JPC983045:JPG983045 JYY4:JZC4 JYY65541:JZC65541 JYY131077:JZC131077 JYY196613:JZC196613 JYY262149:JZC262149 JYY327685:JZC327685 JYY393221:JZC393221 JYY458757:JZC458757 JYY524293:JZC524293 JYY589829:JZC589829 JYY655365:JZC655365 JYY720901:JZC720901 JYY786437:JZC786437 JYY851973:JZC851973 JYY917509:JZC917509 JYY983045:JZC983045 KIU4:KIY4 KIU65541:KIY65541 KIU131077:KIY131077 KIU196613:KIY196613 KIU262149:KIY262149 KIU327685:KIY327685 KIU393221:KIY393221 KIU458757:KIY458757 KIU524293:KIY524293 KIU589829:KIY589829 KIU655365:KIY655365 KIU720901:KIY720901 KIU786437:KIY786437 KIU851973:KIY851973 KIU917509:KIY917509 KIU983045:KIY983045 KSQ4:KSU4 KSQ65541:KSU65541 KSQ131077:KSU131077 KSQ196613:KSU196613 KSQ262149:KSU262149 KSQ327685:KSU327685 KSQ393221:KSU393221 KSQ458757:KSU458757 KSQ524293:KSU524293 KSQ589829:KSU589829 KSQ655365:KSU655365 KSQ720901:KSU720901 KSQ786437:KSU786437 KSQ851973:KSU851973 KSQ917509:KSU917509 KSQ983045:KSU983045 LCM4:LCQ4 LCM65541:LCQ65541 LCM131077:LCQ131077 LCM196613:LCQ196613 LCM262149:LCQ262149 LCM327685:LCQ327685 LCM393221:LCQ393221 LCM458757:LCQ458757 LCM524293:LCQ524293 LCM589829:LCQ589829 LCM655365:LCQ655365 LCM720901:LCQ720901 LCM786437:LCQ786437 LCM851973:LCQ851973 LCM917509:LCQ917509 LCM983045:LCQ983045 LMI4:LMM4 LMI65541:LMM65541 LMI131077:LMM131077 LMI196613:LMM196613 LMI262149:LMM262149 LMI327685:LMM327685 LMI393221:LMM393221 LMI458757:LMM458757 LMI524293:LMM524293 LMI589829:LMM589829 LMI655365:LMM655365 LMI720901:LMM720901 LMI786437:LMM786437 LMI851973:LMM851973 LMI917509:LMM917509 LMI983045:LMM983045 LWE4:LWI4 LWE65541:LWI65541 LWE131077:LWI131077 LWE196613:LWI196613 LWE262149:LWI262149 LWE327685:LWI327685 LWE393221:LWI393221 LWE458757:LWI458757 LWE524293:LWI524293 LWE589829:LWI589829 LWE655365:LWI655365 LWE720901:LWI720901 LWE786437:LWI786437 LWE851973:LWI851973 LWE917509:LWI917509 LWE983045:LWI983045 MGA4:MGE4 MGA65541:MGE65541 MGA131077:MGE131077 MGA196613:MGE196613 MGA262149:MGE262149 MGA327685:MGE327685 MGA393221:MGE393221 MGA458757:MGE458757 MGA524293:MGE524293 MGA589829:MGE589829 MGA655365:MGE655365 MGA720901:MGE720901 MGA786437:MGE786437 MGA851973:MGE851973 MGA917509:MGE917509 MGA983045:MGE983045 MPW4:MQA4 MPW65541:MQA65541 MPW131077:MQA131077 MPW196613:MQA196613 MPW262149:MQA262149 MPW327685:MQA327685 MPW393221:MQA393221 MPW458757:MQA458757 MPW524293:MQA524293 MPW589829:MQA589829 MPW655365:MQA655365 MPW720901:MQA720901 MPW786437:MQA786437 MPW851973:MQA851973 MPW917509:MQA917509 MPW983045:MQA983045 MZS4:MZW4 MZS65541:MZW65541 MZS131077:MZW131077 MZS196613:MZW196613 MZS262149:MZW262149 MZS327685:MZW327685 MZS393221:MZW393221 MZS458757:MZW458757 MZS524293:MZW524293 MZS589829:MZW589829 MZS655365:MZW655365 MZS720901:MZW720901 MZS786437:MZW786437 MZS851973:MZW851973 MZS917509:MZW917509 MZS983045:MZW983045 NJO4:NJS4 NJO65541:NJS65541 NJO131077:NJS131077 NJO196613:NJS196613 NJO262149:NJS262149 NJO327685:NJS327685 NJO393221:NJS393221 NJO458757:NJS458757 NJO524293:NJS524293 NJO589829:NJS589829 NJO655365:NJS655365 NJO720901:NJS720901 NJO786437:NJS786437 NJO851973:NJS851973 NJO917509:NJS917509 NJO983045:NJS983045 NTK4:NTO4 NTK65541:NTO65541 NTK131077:NTO131077 NTK196613:NTO196613 NTK262149:NTO262149 NTK327685:NTO327685 NTK393221:NTO393221 NTK458757:NTO458757 NTK524293:NTO524293 NTK589829:NTO589829 NTK655365:NTO655365 NTK720901:NTO720901 NTK786437:NTO786437 NTK851973:NTO851973 NTK917509:NTO917509 NTK983045:NTO983045 ODG4:ODK4 ODG65541:ODK65541 ODG131077:ODK131077 ODG196613:ODK196613 ODG262149:ODK262149 ODG327685:ODK327685 ODG393221:ODK393221 ODG458757:ODK458757 ODG524293:ODK524293 ODG589829:ODK589829 ODG655365:ODK655365 ODG720901:ODK720901 ODG786437:ODK786437 ODG851973:ODK851973 ODG917509:ODK917509 ODG983045:ODK983045 ONC4:ONG4 ONC65541:ONG65541 ONC131077:ONG131077 ONC196613:ONG196613 ONC262149:ONG262149 ONC327685:ONG327685 ONC393221:ONG393221 ONC458757:ONG458757 ONC524293:ONG524293 ONC589829:ONG589829 ONC655365:ONG655365 ONC720901:ONG720901 ONC786437:ONG786437 ONC851973:ONG851973 ONC917509:ONG917509 ONC983045:ONG983045 OWY4:OXC4 OWY65541:OXC65541 OWY131077:OXC131077 OWY196613:OXC196613 OWY262149:OXC262149 OWY327685:OXC327685 OWY393221:OXC393221 OWY458757:OXC458757 OWY524293:OXC524293 OWY589829:OXC589829 OWY655365:OXC655365 OWY720901:OXC720901 OWY786437:OXC786437 OWY851973:OXC851973 OWY917509:OXC917509 OWY983045:OXC983045 PGU4:PGY4 PGU65541:PGY65541 PGU131077:PGY131077 PGU196613:PGY196613 PGU262149:PGY262149 PGU327685:PGY327685 PGU393221:PGY393221 PGU458757:PGY458757 PGU524293:PGY524293 PGU589829:PGY589829 PGU655365:PGY655365 PGU720901:PGY720901 PGU786437:PGY786437 PGU851973:PGY851973 PGU917509:PGY917509 PGU983045:PGY983045 PQQ4:PQU4 PQQ65541:PQU65541 PQQ131077:PQU131077 PQQ196613:PQU196613 PQQ262149:PQU262149 PQQ327685:PQU327685 PQQ393221:PQU393221 PQQ458757:PQU458757 PQQ524293:PQU524293 PQQ589829:PQU589829 PQQ655365:PQU655365 PQQ720901:PQU720901 PQQ786437:PQU786437 PQQ851973:PQU851973 PQQ917509:PQU917509 PQQ983045:PQU983045 QAM4:QAQ4 QAM65541:QAQ65541 QAM131077:QAQ131077 QAM196613:QAQ196613 QAM262149:QAQ262149 QAM327685:QAQ327685 QAM393221:QAQ393221 QAM458757:QAQ458757 QAM524293:QAQ524293 QAM589829:QAQ589829 QAM655365:QAQ655365 QAM720901:QAQ720901 QAM786437:QAQ786437 QAM851973:QAQ851973 QAM917509:QAQ917509 QAM983045:QAQ983045 QKI4:QKM4 QKI65541:QKM65541 QKI131077:QKM131077 QKI196613:QKM196613 QKI262149:QKM262149 QKI327685:QKM327685 QKI393221:QKM393221 QKI458757:QKM458757 QKI524293:QKM524293 QKI589829:QKM589829 QKI655365:QKM655365 QKI720901:QKM720901 QKI786437:QKM786437 QKI851973:QKM851973 QKI917509:QKM917509 QKI983045:QKM983045 QUE4:QUI4 QUE65541:QUI65541 QUE131077:QUI131077 QUE196613:QUI196613 QUE262149:QUI262149 QUE327685:QUI327685 QUE393221:QUI393221 QUE458757:QUI458757 QUE524293:QUI524293 QUE589829:QUI589829 QUE655365:QUI655365 QUE720901:QUI720901 QUE786437:QUI786437 QUE851973:QUI851973 QUE917509:QUI917509 QUE983045:QUI983045 REA4:REE4 REA65541:REE65541 REA131077:REE131077 REA196613:REE196613 REA262149:REE262149 REA327685:REE327685 REA393221:REE393221 REA458757:REE458757 REA524293:REE524293 REA589829:REE589829 REA655365:REE655365 REA720901:REE720901 REA786437:REE786437 REA851973:REE851973 REA917509:REE917509 REA983045:REE983045 RNW4:ROA4 RNW65541:ROA65541 RNW131077:ROA131077 RNW196613:ROA196613 RNW262149:ROA262149 RNW327685:ROA327685 RNW393221:ROA393221 RNW458757:ROA458757 RNW524293:ROA524293 RNW589829:ROA589829 RNW655365:ROA655365 RNW720901:ROA720901 RNW786437:ROA786437 RNW851973:ROA851973 RNW917509:ROA917509 RNW983045:ROA983045 RXS4:RXW4 RXS65541:RXW65541 RXS131077:RXW131077 RXS196613:RXW196613 RXS262149:RXW262149 RXS327685:RXW327685 RXS393221:RXW393221 RXS458757:RXW458757 RXS524293:RXW524293 RXS589829:RXW589829 RXS655365:RXW655365 RXS720901:RXW720901 RXS786437:RXW786437 RXS851973:RXW851973 RXS917509:RXW917509 RXS983045:RXW983045 SHO4:SHS4 SHO65541:SHS65541 SHO131077:SHS131077 SHO196613:SHS196613 SHO262149:SHS262149 SHO327685:SHS327685 SHO393221:SHS393221 SHO458757:SHS458757 SHO524293:SHS524293 SHO589829:SHS589829 SHO655365:SHS655365 SHO720901:SHS720901 SHO786437:SHS786437 SHO851973:SHS851973 SHO917509:SHS917509 SHO983045:SHS983045 SRK4:SRO4 SRK65541:SRO65541 SRK131077:SRO131077 SRK196613:SRO196613 SRK262149:SRO262149 SRK327685:SRO327685 SRK393221:SRO393221 SRK458757:SRO458757 SRK524293:SRO524293 SRK589829:SRO589829 SRK655365:SRO655365 SRK720901:SRO720901 SRK786437:SRO786437 SRK851973:SRO851973 SRK917509:SRO917509 SRK983045:SRO983045 TBG4:TBK4 TBG65541:TBK65541 TBG131077:TBK131077 TBG196613:TBK196613 TBG262149:TBK262149 TBG327685:TBK327685 TBG393221:TBK393221 TBG458757:TBK458757 TBG524293:TBK524293 TBG589829:TBK589829 TBG655365:TBK655365 TBG720901:TBK720901 TBG786437:TBK786437 TBG851973:TBK851973 TBG917509:TBK917509 TBG983045:TBK983045 TLC4:TLG4 TLC65541:TLG65541 TLC131077:TLG131077 TLC196613:TLG196613 TLC262149:TLG262149 TLC327685:TLG327685 TLC393221:TLG393221 TLC458757:TLG458757 TLC524293:TLG524293 TLC589829:TLG589829 TLC655365:TLG655365 TLC720901:TLG720901 TLC786437:TLG786437 TLC851973:TLG851973 TLC917509:TLG917509 TLC983045:TLG983045 TUY4:TVC4 TUY65541:TVC65541 TUY131077:TVC131077 TUY196613:TVC196613 TUY262149:TVC262149 TUY327685:TVC327685 TUY393221:TVC393221 TUY458757:TVC458757 TUY524293:TVC524293 TUY589829:TVC589829 TUY655365:TVC655365 TUY720901:TVC720901 TUY786437:TVC786437 TUY851973:TVC851973 TUY917509:TVC917509 TUY983045:TVC983045 UEU4:UEY4 UEU65541:UEY65541 UEU131077:UEY131077 UEU196613:UEY196613 UEU262149:UEY262149 UEU327685:UEY327685 UEU393221:UEY393221 UEU458757:UEY458757 UEU524293:UEY524293 UEU589829:UEY589829 UEU655365:UEY655365 UEU720901:UEY720901 UEU786437:UEY786437 UEU851973:UEY851973 UEU917509:UEY917509 UEU983045:UEY983045 UOQ4:UOU4 UOQ65541:UOU65541 UOQ131077:UOU131077 UOQ196613:UOU196613 UOQ262149:UOU262149 UOQ327685:UOU327685 UOQ393221:UOU393221 UOQ458757:UOU458757 UOQ524293:UOU524293 UOQ589829:UOU589829 UOQ655365:UOU655365 UOQ720901:UOU720901 UOQ786437:UOU786437 UOQ851973:UOU851973 UOQ917509:UOU917509 UOQ983045:UOU983045 UYM4:UYQ4 UYM65541:UYQ65541 UYM131077:UYQ131077 UYM196613:UYQ196613 UYM262149:UYQ262149 UYM327685:UYQ327685 UYM393221:UYQ393221 UYM458757:UYQ458757 UYM524293:UYQ524293 UYM589829:UYQ589829 UYM655365:UYQ655365 UYM720901:UYQ720901 UYM786437:UYQ786437 UYM851973:UYQ851973 UYM917509:UYQ917509 UYM983045:UYQ983045 VII4:VIM4 VII65541:VIM65541 VII131077:VIM131077 VII196613:VIM196613 VII262149:VIM262149 VII327685:VIM327685 VII393221:VIM393221 VII458757:VIM458757 VII524293:VIM524293 VII589829:VIM589829 VII655365:VIM655365 VII720901:VIM720901 VII786437:VIM786437 VII851973:VIM851973 VII917509:VIM917509 VII983045:VIM983045 VSE4:VSI4 VSE65541:VSI65541 VSE131077:VSI131077 VSE196613:VSI196613 VSE262149:VSI262149 VSE327685:VSI327685 VSE393221:VSI393221 VSE458757:VSI458757 VSE524293:VSI524293 VSE589829:VSI589829 VSE655365:VSI655365 VSE720901:VSI720901 VSE786437:VSI786437 VSE851973:VSI851973 VSE917509:VSI917509 VSE983045:VSI983045 WCA4:WCE4 WCA65541:WCE65541 WCA131077:WCE131077 WCA196613:WCE196613 WCA262149:WCE262149 WCA327685:WCE327685 WCA393221:WCE393221 WCA458757:WCE458757 WCA524293:WCE524293 WCA589829:WCE589829 WCA655365:WCE655365 WCA720901:WCE720901 WCA786437:WCE786437 WCA851973:WCE851973 WCA917509:WCE917509 WCA983045:WCE983045 WLW4:WMA4 WLW65541:WMA65541 WLW131077:WMA131077 WLW196613:WMA196613 WLW262149:WMA262149 WLW327685:WMA327685 WLW393221:WMA393221 WLW458757:WMA458757 WLW524293:WMA524293 WLW589829:WMA589829 WLW655365:WMA655365 WLW720901:WMA720901 WLW786437:WMA786437 WLW851973:WMA851973 WLW917509:WMA917509 WLW983045:WMA983045 WVS4:WVW4 WVS65541:WVW65541 WVS131077:WVW131077 WVS196613:WVW196613 WVS262149:WVW262149 WVS327685:WVW327685 WVS393221:WVW393221 WVS458757:WVW458757 WVS524293:WVW524293 WVS589829:WVW589829 WVS655365:WVW655365 WVS720901:WVW720901 WVS786437:WVW786437 WVS851973:WVW851973 WVS917509:WVW917509 WVS983045:WVW983045" xr:uid="{00000000-0002-0000-0000-00001C000000}"/>
    <dataValidation type="list" allowBlank="1" showInputMessage="1" showErrorMessage="1" promptTitle="Conducteurs" prompt="Voir onglet &quot;Données&quot; pour détails et photos." sqref="C14 C65551 C131087 C196623 C262159 C327695 C393231 C458767 C524303 C589839 C655375 C720911 C786447 C851983 C917519 C983055 IY14 IY65551 IY131087 IY196623 IY262159 IY327695 IY393231 IY458767 IY524303 IY589839 IY655375 IY720911 IY786447 IY851983 IY917519 IY983055 SU14 SU65551 SU131087 SU196623 SU262159 SU327695 SU393231 SU458767 SU524303 SU589839 SU655375 SU720911 SU786447 SU851983 SU917519 SU983055 ACQ14 ACQ65551 ACQ131087 ACQ196623 ACQ262159 ACQ327695 ACQ393231 ACQ458767 ACQ524303 ACQ589839 ACQ655375 ACQ720911 ACQ786447 ACQ851983 ACQ917519 ACQ983055 AMM14 AMM65551 AMM131087 AMM196623 AMM262159 AMM327695 AMM393231 AMM458767 AMM524303 AMM589839 AMM655375 AMM720911 AMM786447 AMM851983 AMM917519 AMM983055 AWI14 AWI65551 AWI131087 AWI196623 AWI262159 AWI327695 AWI393231 AWI458767 AWI524303 AWI589839 AWI655375 AWI720911 AWI786447 AWI851983 AWI917519 AWI983055 BGE14 BGE65551 BGE131087 BGE196623 BGE262159 BGE327695 BGE393231 BGE458767 BGE524303 BGE589839 BGE655375 BGE720911 BGE786447 BGE851983 BGE917519 BGE983055 BQA14 BQA65551 BQA131087 BQA196623 BQA262159 BQA327695 BQA393231 BQA458767 BQA524303 BQA589839 BQA655375 BQA720911 BQA786447 BQA851983 BQA917519 BQA983055 BZW14 BZW65551 BZW131087 BZW196623 BZW262159 BZW327695 BZW393231 BZW458767 BZW524303 BZW589839 BZW655375 BZW720911 BZW786447 BZW851983 BZW917519 BZW983055 CJS14 CJS65551 CJS131087 CJS196623 CJS262159 CJS327695 CJS393231 CJS458767 CJS524303 CJS589839 CJS655375 CJS720911 CJS786447 CJS851983 CJS917519 CJS983055 CTO14 CTO65551 CTO131087 CTO196623 CTO262159 CTO327695 CTO393231 CTO458767 CTO524303 CTO589839 CTO655375 CTO720911 CTO786447 CTO851983 CTO917519 CTO983055 DDK14 DDK65551 DDK131087 DDK196623 DDK262159 DDK327695 DDK393231 DDK458767 DDK524303 DDK589839 DDK655375 DDK720911 DDK786447 DDK851983 DDK917519 DDK983055 DNG14 DNG65551 DNG131087 DNG196623 DNG262159 DNG327695 DNG393231 DNG458767 DNG524303 DNG589839 DNG655375 DNG720911 DNG786447 DNG851983 DNG917519 DNG983055 DXC14 DXC65551 DXC131087 DXC196623 DXC262159 DXC327695 DXC393231 DXC458767 DXC524303 DXC589839 DXC655375 DXC720911 DXC786447 DXC851983 DXC917519 DXC983055 EGY14 EGY65551 EGY131087 EGY196623 EGY262159 EGY327695 EGY393231 EGY458767 EGY524303 EGY589839 EGY655375 EGY720911 EGY786447 EGY851983 EGY917519 EGY983055 EQU14 EQU65551 EQU131087 EQU196623 EQU262159 EQU327695 EQU393231 EQU458767 EQU524303 EQU589839 EQU655375 EQU720911 EQU786447 EQU851983 EQU917519 EQU983055 FAQ14 FAQ65551 FAQ131087 FAQ196623 FAQ262159 FAQ327695 FAQ393231 FAQ458767 FAQ524303 FAQ589839 FAQ655375 FAQ720911 FAQ786447 FAQ851983 FAQ917519 FAQ983055 FKM14 FKM65551 FKM131087 FKM196623 FKM262159 FKM327695 FKM393231 FKM458767 FKM524303 FKM589839 FKM655375 FKM720911 FKM786447 FKM851983 FKM917519 FKM983055 FUI14 FUI65551 FUI131087 FUI196623 FUI262159 FUI327695 FUI393231 FUI458767 FUI524303 FUI589839 FUI655375 FUI720911 FUI786447 FUI851983 FUI917519 FUI983055 GEE14 GEE65551 GEE131087 GEE196623 GEE262159 GEE327695 GEE393231 GEE458767 GEE524303 GEE589839 GEE655375 GEE720911 GEE786447 GEE851983 GEE917519 GEE983055 GOA14 GOA65551 GOA131087 GOA196623 GOA262159 GOA327695 GOA393231 GOA458767 GOA524303 GOA589839 GOA655375 GOA720911 GOA786447 GOA851983 GOA917519 GOA983055 GXW14 GXW65551 GXW131087 GXW196623 GXW262159 GXW327695 GXW393231 GXW458767 GXW524303 GXW589839 GXW655375 GXW720911 GXW786447 GXW851983 GXW917519 GXW983055 HHS14 HHS65551 HHS131087 HHS196623 HHS262159 HHS327695 HHS393231 HHS458767 HHS524303 HHS589839 HHS655375 HHS720911 HHS786447 HHS851983 HHS917519 HHS983055 HRO14 HRO65551 HRO131087 HRO196623 HRO262159 HRO327695 HRO393231 HRO458767 HRO524303 HRO589839 HRO655375 HRO720911 HRO786447 HRO851983 HRO917519 HRO983055 IBK14 IBK65551 IBK131087 IBK196623 IBK262159 IBK327695 IBK393231 IBK458767 IBK524303 IBK589839 IBK655375 IBK720911 IBK786447 IBK851983 IBK917519 IBK983055 ILG14 ILG65551 ILG131087 ILG196623 ILG262159 ILG327695 ILG393231 ILG458767 ILG524303 ILG589839 ILG655375 ILG720911 ILG786447 ILG851983 ILG917519 ILG983055 IVC14 IVC65551 IVC131087 IVC196623 IVC262159 IVC327695 IVC393231 IVC458767 IVC524303 IVC589839 IVC655375 IVC720911 IVC786447 IVC851983 IVC917519 IVC983055 JEY14 JEY65551 JEY131087 JEY196623 JEY262159 JEY327695 JEY393231 JEY458767 JEY524303 JEY589839 JEY655375 JEY720911 JEY786447 JEY851983 JEY917519 JEY983055 JOU14 JOU65551 JOU131087 JOU196623 JOU262159 JOU327695 JOU393231 JOU458767 JOU524303 JOU589839 JOU655375 JOU720911 JOU786447 JOU851983 JOU917519 JOU983055 JYQ14 JYQ65551 JYQ131087 JYQ196623 JYQ262159 JYQ327695 JYQ393231 JYQ458767 JYQ524303 JYQ589839 JYQ655375 JYQ720911 JYQ786447 JYQ851983 JYQ917519 JYQ983055 KIM14 KIM65551 KIM131087 KIM196623 KIM262159 KIM327695 KIM393231 KIM458767 KIM524303 KIM589839 KIM655375 KIM720911 KIM786447 KIM851983 KIM917519 KIM983055 KSI14 KSI65551 KSI131087 KSI196623 KSI262159 KSI327695 KSI393231 KSI458767 KSI524303 KSI589839 KSI655375 KSI720911 KSI786447 KSI851983 KSI917519 KSI983055 LCE14 LCE65551 LCE131087 LCE196623 LCE262159 LCE327695 LCE393231 LCE458767 LCE524303 LCE589839 LCE655375 LCE720911 LCE786447 LCE851983 LCE917519 LCE983055 LMA14 LMA65551 LMA131087 LMA196623 LMA262159 LMA327695 LMA393231 LMA458767 LMA524303 LMA589839 LMA655375 LMA720911 LMA786447 LMA851983 LMA917519 LMA983055 LVW14 LVW65551 LVW131087 LVW196623 LVW262159 LVW327695 LVW393231 LVW458767 LVW524303 LVW589839 LVW655375 LVW720911 LVW786447 LVW851983 LVW917519 LVW983055 MFS14 MFS65551 MFS131087 MFS196623 MFS262159 MFS327695 MFS393231 MFS458767 MFS524303 MFS589839 MFS655375 MFS720911 MFS786447 MFS851983 MFS917519 MFS983055 MPO14 MPO65551 MPO131087 MPO196623 MPO262159 MPO327695 MPO393231 MPO458767 MPO524303 MPO589839 MPO655375 MPO720911 MPO786447 MPO851983 MPO917519 MPO983055 MZK14 MZK65551 MZK131087 MZK196623 MZK262159 MZK327695 MZK393231 MZK458767 MZK524303 MZK589839 MZK655375 MZK720911 MZK786447 MZK851983 MZK917519 MZK983055 NJG14 NJG65551 NJG131087 NJG196623 NJG262159 NJG327695 NJG393231 NJG458767 NJG524303 NJG589839 NJG655375 NJG720911 NJG786447 NJG851983 NJG917519 NJG983055 NTC14 NTC65551 NTC131087 NTC196623 NTC262159 NTC327695 NTC393231 NTC458767 NTC524303 NTC589839 NTC655375 NTC720911 NTC786447 NTC851983 NTC917519 NTC983055 OCY14 OCY65551 OCY131087 OCY196623 OCY262159 OCY327695 OCY393231 OCY458767 OCY524303 OCY589839 OCY655375 OCY720911 OCY786447 OCY851983 OCY917519 OCY983055 OMU14 OMU65551 OMU131087 OMU196623 OMU262159 OMU327695 OMU393231 OMU458767 OMU524303 OMU589839 OMU655375 OMU720911 OMU786447 OMU851983 OMU917519 OMU983055 OWQ14 OWQ65551 OWQ131087 OWQ196623 OWQ262159 OWQ327695 OWQ393231 OWQ458767 OWQ524303 OWQ589839 OWQ655375 OWQ720911 OWQ786447 OWQ851983 OWQ917519 OWQ983055 PGM14 PGM65551 PGM131087 PGM196623 PGM262159 PGM327695 PGM393231 PGM458767 PGM524303 PGM589839 PGM655375 PGM720911 PGM786447 PGM851983 PGM917519 PGM983055 PQI14 PQI65551 PQI131087 PQI196623 PQI262159 PQI327695 PQI393231 PQI458767 PQI524303 PQI589839 PQI655375 PQI720911 PQI786447 PQI851983 PQI917519 PQI983055 QAE14 QAE65551 QAE131087 QAE196623 QAE262159 QAE327695 QAE393231 QAE458767 QAE524303 QAE589839 QAE655375 QAE720911 QAE786447 QAE851983 QAE917519 QAE983055 QKA14 QKA65551 QKA131087 QKA196623 QKA262159 QKA327695 QKA393231 QKA458767 QKA524303 QKA589839 QKA655375 QKA720911 QKA786447 QKA851983 QKA917519 QKA983055 QTW14 QTW65551 QTW131087 QTW196623 QTW262159 QTW327695 QTW393231 QTW458767 QTW524303 QTW589839 QTW655375 QTW720911 QTW786447 QTW851983 QTW917519 QTW983055 RDS14 RDS65551 RDS131087 RDS196623 RDS262159 RDS327695 RDS393231 RDS458767 RDS524303 RDS589839 RDS655375 RDS720911 RDS786447 RDS851983 RDS917519 RDS983055 RNO14 RNO65551 RNO131087 RNO196623 RNO262159 RNO327695 RNO393231 RNO458767 RNO524303 RNO589839 RNO655375 RNO720911 RNO786447 RNO851983 RNO917519 RNO983055 RXK14 RXK65551 RXK131087 RXK196623 RXK262159 RXK327695 RXK393231 RXK458767 RXK524303 RXK589839 RXK655375 RXK720911 RXK786447 RXK851983 RXK917519 RXK983055 SHG14 SHG65551 SHG131087 SHG196623 SHG262159 SHG327695 SHG393231 SHG458767 SHG524303 SHG589839 SHG655375 SHG720911 SHG786447 SHG851983 SHG917519 SHG983055 SRC14 SRC65551 SRC131087 SRC196623 SRC262159 SRC327695 SRC393231 SRC458767 SRC524303 SRC589839 SRC655375 SRC720911 SRC786447 SRC851983 SRC917519 SRC983055 TAY14 TAY65551 TAY131087 TAY196623 TAY262159 TAY327695 TAY393231 TAY458767 TAY524303 TAY589839 TAY655375 TAY720911 TAY786447 TAY851983 TAY917519 TAY983055 TKU14 TKU65551 TKU131087 TKU196623 TKU262159 TKU327695 TKU393231 TKU458767 TKU524303 TKU589839 TKU655375 TKU720911 TKU786447 TKU851983 TKU917519 TKU983055 TUQ14 TUQ65551 TUQ131087 TUQ196623 TUQ262159 TUQ327695 TUQ393231 TUQ458767 TUQ524303 TUQ589839 TUQ655375 TUQ720911 TUQ786447 TUQ851983 TUQ917519 TUQ983055 UEM14 UEM65551 UEM131087 UEM196623 UEM262159 UEM327695 UEM393231 UEM458767 UEM524303 UEM589839 UEM655375 UEM720911 UEM786447 UEM851983 UEM917519 UEM983055 UOI14 UOI65551 UOI131087 UOI196623 UOI262159 UOI327695 UOI393231 UOI458767 UOI524303 UOI589839 UOI655375 UOI720911 UOI786447 UOI851983 UOI917519 UOI983055 UYE14 UYE65551 UYE131087 UYE196623 UYE262159 UYE327695 UYE393231 UYE458767 UYE524303 UYE589839 UYE655375 UYE720911 UYE786447 UYE851983 UYE917519 UYE983055 VIA14 VIA65551 VIA131087 VIA196623 VIA262159 VIA327695 VIA393231 VIA458767 VIA524303 VIA589839 VIA655375 VIA720911 VIA786447 VIA851983 VIA917519 VIA983055 VRW14 VRW65551 VRW131087 VRW196623 VRW262159 VRW327695 VRW393231 VRW458767 VRW524303 VRW589839 VRW655375 VRW720911 VRW786447 VRW851983 VRW917519 VRW983055 WBS14 WBS65551 WBS131087 WBS196623 WBS262159 WBS327695 WBS393231 WBS458767 WBS524303 WBS589839 WBS655375 WBS720911 WBS786447 WBS851983 WBS917519 WBS983055 WLO14 WLO65551 WLO131087 WLO196623 WLO262159 WLO327695 WLO393231 WLO458767 WLO524303 WLO589839 WLO655375 WLO720911 WLO786447 WLO851983 WLO917519 WLO983055 WVK14 WVK65551 WVK131087 WVK196623 WVK262159 WVK327695 WVK393231 WVK458767 WVK524303 WVK589839 WVK655375 WVK720911 WVK786447 WVK851983 WVK917519 WVK983055" xr:uid="{00000000-0002-0000-0000-00001D000000}">
      <formula1>$T$38:$T$45</formula1>
    </dataValidation>
    <dataValidation allowBlank="1" showInputMessage="1" showErrorMessage="1" promptTitle="Top poteau (m)" prompt="Indiquer la hauteur hors sol du poteau. Indiquer la valeur de B11 si la hauteur du marquage (D7) est disponible. Sinon, indiquer la hauteur mesurée." sqref="A11 A65548 A131084 A196620 A262156 A327692 A393228 A458764 A524300 A589836 A655372 A720908 A786444 A851980 A917516 A983052 IW11 IW65548 IW131084 IW196620 IW262156 IW327692 IW393228 IW458764 IW524300 IW589836 IW655372 IW720908 IW786444 IW851980 IW917516 IW983052 SS11 SS65548 SS131084 SS196620 SS262156 SS327692 SS393228 SS458764 SS524300 SS589836 SS655372 SS720908 SS786444 SS851980 SS917516 SS983052 ACO11 ACO65548 ACO131084 ACO196620 ACO262156 ACO327692 ACO393228 ACO458764 ACO524300 ACO589836 ACO655372 ACO720908 ACO786444 ACO851980 ACO917516 ACO983052 AMK11 AMK65548 AMK131084 AMK196620 AMK262156 AMK327692 AMK393228 AMK458764 AMK524300 AMK589836 AMK655372 AMK720908 AMK786444 AMK851980 AMK917516 AMK983052 AWG11 AWG65548 AWG131084 AWG196620 AWG262156 AWG327692 AWG393228 AWG458764 AWG524300 AWG589836 AWG655372 AWG720908 AWG786444 AWG851980 AWG917516 AWG983052 BGC11 BGC65548 BGC131084 BGC196620 BGC262156 BGC327692 BGC393228 BGC458764 BGC524300 BGC589836 BGC655372 BGC720908 BGC786444 BGC851980 BGC917516 BGC983052 BPY11 BPY65548 BPY131084 BPY196620 BPY262156 BPY327692 BPY393228 BPY458764 BPY524300 BPY589836 BPY655372 BPY720908 BPY786444 BPY851980 BPY917516 BPY983052 BZU11 BZU65548 BZU131084 BZU196620 BZU262156 BZU327692 BZU393228 BZU458764 BZU524300 BZU589836 BZU655372 BZU720908 BZU786444 BZU851980 BZU917516 BZU983052 CJQ11 CJQ65548 CJQ131084 CJQ196620 CJQ262156 CJQ327692 CJQ393228 CJQ458764 CJQ524300 CJQ589836 CJQ655372 CJQ720908 CJQ786444 CJQ851980 CJQ917516 CJQ983052 CTM11 CTM65548 CTM131084 CTM196620 CTM262156 CTM327692 CTM393228 CTM458764 CTM524300 CTM589836 CTM655372 CTM720908 CTM786444 CTM851980 CTM917516 CTM983052 DDI11 DDI65548 DDI131084 DDI196620 DDI262156 DDI327692 DDI393228 DDI458764 DDI524300 DDI589836 DDI655372 DDI720908 DDI786444 DDI851980 DDI917516 DDI983052 DNE11 DNE65548 DNE131084 DNE196620 DNE262156 DNE327692 DNE393228 DNE458764 DNE524300 DNE589836 DNE655372 DNE720908 DNE786444 DNE851980 DNE917516 DNE983052 DXA11 DXA65548 DXA131084 DXA196620 DXA262156 DXA327692 DXA393228 DXA458764 DXA524300 DXA589836 DXA655372 DXA720908 DXA786444 DXA851980 DXA917516 DXA983052 EGW11 EGW65548 EGW131084 EGW196620 EGW262156 EGW327692 EGW393228 EGW458764 EGW524300 EGW589836 EGW655372 EGW720908 EGW786444 EGW851980 EGW917516 EGW983052 EQS11 EQS65548 EQS131084 EQS196620 EQS262156 EQS327692 EQS393228 EQS458764 EQS524300 EQS589836 EQS655372 EQS720908 EQS786444 EQS851980 EQS917516 EQS983052 FAO11 FAO65548 FAO131084 FAO196620 FAO262156 FAO327692 FAO393228 FAO458764 FAO524300 FAO589836 FAO655372 FAO720908 FAO786444 FAO851980 FAO917516 FAO983052 FKK11 FKK65548 FKK131084 FKK196620 FKK262156 FKK327692 FKK393228 FKK458764 FKK524300 FKK589836 FKK655372 FKK720908 FKK786444 FKK851980 FKK917516 FKK983052 FUG11 FUG65548 FUG131084 FUG196620 FUG262156 FUG327692 FUG393228 FUG458764 FUG524300 FUG589836 FUG655372 FUG720908 FUG786444 FUG851980 FUG917516 FUG983052 GEC11 GEC65548 GEC131084 GEC196620 GEC262156 GEC327692 GEC393228 GEC458764 GEC524300 GEC589836 GEC655372 GEC720908 GEC786444 GEC851980 GEC917516 GEC983052 GNY11 GNY65548 GNY131084 GNY196620 GNY262156 GNY327692 GNY393228 GNY458764 GNY524300 GNY589836 GNY655372 GNY720908 GNY786444 GNY851980 GNY917516 GNY983052 GXU11 GXU65548 GXU131084 GXU196620 GXU262156 GXU327692 GXU393228 GXU458764 GXU524300 GXU589836 GXU655372 GXU720908 GXU786444 GXU851980 GXU917516 GXU983052 HHQ11 HHQ65548 HHQ131084 HHQ196620 HHQ262156 HHQ327692 HHQ393228 HHQ458764 HHQ524300 HHQ589836 HHQ655372 HHQ720908 HHQ786444 HHQ851980 HHQ917516 HHQ983052 HRM11 HRM65548 HRM131084 HRM196620 HRM262156 HRM327692 HRM393228 HRM458764 HRM524300 HRM589836 HRM655372 HRM720908 HRM786444 HRM851980 HRM917516 HRM983052 IBI11 IBI65548 IBI131084 IBI196620 IBI262156 IBI327692 IBI393228 IBI458764 IBI524300 IBI589836 IBI655372 IBI720908 IBI786444 IBI851980 IBI917516 IBI983052 ILE11 ILE65548 ILE131084 ILE196620 ILE262156 ILE327692 ILE393228 ILE458764 ILE524300 ILE589836 ILE655372 ILE720908 ILE786444 ILE851980 ILE917516 ILE983052 IVA11 IVA65548 IVA131084 IVA196620 IVA262156 IVA327692 IVA393228 IVA458764 IVA524300 IVA589836 IVA655372 IVA720908 IVA786444 IVA851980 IVA917516 IVA983052 JEW11 JEW65548 JEW131084 JEW196620 JEW262156 JEW327692 JEW393228 JEW458764 JEW524300 JEW589836 JEW655372 JEW720908 JEW786444 JEW851980 JEW917516 JEW983052 JOS11 JOS65548 JOS131084 JOS196620 JOS262156 JOS327692 JOS393228 JOS458764 JOS524300 JOS589836 JOS655372 JOS720908 JOS786444 JOS851980 JOS917516 JOS983052 JYO11 JYO65548 JYO131084 JYO196620 JYO262156 JYO327692 JYO393228 JYO458764 JYO524300 JYO589836 JYO655372 JYO720908 JYO786444 JYO851980 JYO917516 JYO983052 KIK11 KIK65548 KIK131084 KIK196620 KIK262156 KIK327692 KIK393228 KIK458764 KIK524300 KIK589836 KIK655372 KIK720908 KIK786444 KIK851980 KIK917516 KIK983052 KSG11 KSG65548 KSG131084 KSG196620 KSG262156 KSG327692 KSG393228 KSG458764 KSG524300 KSG589836 KSG655372 KSG720908 KSG786444 KSG851980 KSG917516 KSG983052 LCC11 LCC65548 LCC131084 LCC196620 LCC262156 LCC327692 LCC393228 LCC458764 LCC524300 LCC589836 LCC655372 LCC720908 LCC786444 LCC851980 LCC917516 LCC983052 LLY11 LLY65548 LLY131084 LLY196620 LLY262156 LLY327692 LLY393228 LLY458764 LLY524300 LLY589836 LLY655372 LLY720908 LLY786444 LLY851980 LLY917516 LLY983052 LVU11 LVU65548 LVU131084 LVU196620 LVU262156 LVU327692 LVU393228 LVU458764 LVU524300 LVU589836 LVU655372 LVU720908 LVU786444 LVU851980 LVU917516 LVU983052 MFQ11 MFQ65548 MFQ131084 MFQ196620 MFQ262156 MFQ327692 MFQ393228 MFQ458764 MFQ524300 MFQ589836 MFQ655372 MFQ720908 MFQ786444 MFQ851980 MFQ917516 MFQ983052 MPM11 MPM65548 MPM131084 MPM196620 MPM262156 MPM327692 MPM393228 MPM458764 MPM524300 MPM589836 MPM655372 MPM720908 MPM786444 MPM851980 MPM917516 MPM983052 MZI11 MZI65548 MZI131084 MZI196620 MZI262156 MZI327692 MZI393228 MZI458764 MZI524300 MZI589836 MZI655372 MZI720908 MZI786444 MZI851980 MZI917516 MZI983052 NJE11 NJE65548 NJE131084 NJE196620 NJE262156 NJE327692 NJE393228 NJE458764 NJE524300 NJE589836 NJE655372 NJE720908 NJE786444 NJE851980 NJE917516 NJE983052 NTA11 NTA65548 NTA131084 NTA196620 NTA262156 NTA327692 NTA393228 NTA458764 NTA524300 NTA589836 NTA655372 NTA720908 NTA786444 NTA851980 NTA917516 NTA983052 OCW11 OCW65548 OCW131084 OCW196620 OCW262156 OCW327692 OCW393228 OCW458764 OCW524300 OCW589836 OCW655372 OCW720908 OCW786444 OCW851980 OCW917516 OCW983052 OMS11 OMS65548 OMS131084 OMS196620 OMS262156 OMS327692 OMS393228 OMS458764 OMS524300 OMS589836 OMS655372 OMS720908 OMS786444 OMS851980 OMS917516 OMS983052 OWO11 OWO65548 OWO131084 OWO196620 OWO262156 OWO327692 OWO393228 OWO458764 OWO524300 OWO589836 OWO655372 OWO720908 OWO786444 OWO851980 OWO917516 OWO983052 PGK11 PGK65548 PGK131084 PGK196620 PGK262156 PGK327692 PGK393228 PGK458764 PGK524300 PGK589836 PGK655372 PGK720908 PGK786444 PGK851980 PGK917516 PGK983052 PQG11 PQG65548 PQG131084 PQG196620 PQG262156 PQG327692 PQG393228 PQG458764 PQG524300 PQG589836 PQG655372 PQG720908 PQG786444 PQG851980 PQG917516 PQG983052 QAC11 QAC65548 QAC131084 QAC196620 QAC262156 QAC327692 QAC393228 QAC458764 QAC524300 QAC589836 QAC655372 QAC720908 QAC786444 QAC851980 QAC917516 QAC983052 QJY11 QJY65548 QJY131084 QJY196620 QJY262156 QJY327692 QJY393228 QJY458764 QJY524300 QJY589836 QJY655372 QJY720908 QJY786444 QJY851980 QJY917516 QJY983052 QTU11 QTU65548 QTU131084 QTU196620 QTU262156 QTU327692 QTU393228 QTU458764 QTU524300 QTU589836 QTU655372 QTU720908 QTU786444 QTU851980 QTU917516 QTU983052 RDQ11 RDQ65548 RDQ131084 RDQ196620 RDQ262156 RDQ327692 RDQ393228 RDQ458764 RDQ524300 RDQ589836 RDQ655372 RDQ720908 RDQ786444 RDQ851980 RDQ917516 RDQ983052 RNM11 RNM65548 RNM131084 RNM196620 RNM262156 RNM327692 RNM393228 RNM458764 RNM524300 RNM589836 RNM655372 RNM720908 RNM786444 RNM851980 RNM917516 RNM983052 RXI11 RXI65548 RXI131084 RXI196620 RXI262156 RXI327692 RXI393228 RXI458764 RXI524300 RXI589836 RXI655372 RXI720908 RXI786444 RXI851980 RXI917516 RXI983052 SHE11 SHE65548 SHE131084 SHE196620 SHE262156 SHE327692 SHE393228 SHE458764 SHE524300 SHE589836 SHE655372 SHE720908 SHE786444 SHE851980 SHE917516 SHE983052 SRA11 SRA65548 SRA131084 SRA196620 SRA262156 SRA327692 SRA393228 SRA458764 SRA524300 SRA589836 SRA655372 SRA720908 SRA786444 SRA851980 SRA917516 SRA983052 TAW11 TAW65548 TAW131084 TAW196620 TAW262156 TAW327692 TAW393228 TAW458764 TAW524300 TAW589836 TAW655372 TAW720908 TAW786444 TAW851980 TAW917516 TAW983052 TKS11 TKS65548 TKS131084 TKS196620 TKS262156 TKS327692 TKS393228 TKS458764 TKS524300 TKS589836 TKS655372 TKS720908 TKS786444 TKS851980 TKS917516 TKS983052 TUO11 TUO65548 TUO131084 TUO196620 TUO262156 TUO327692 TUO393228 TUO458764 TUO524300 TUO589836 TUO655372 TUO720908 TUO786444 TUO851980 TUO917516 TUO983052 UEK11 UEK65548 UEK131084 UEK196620 UEK262156 UEK327692 UEK393228 UEK458764 UEK524300 UEK589836 UEK655372 UEK720908 UEK786444 UEK851980 UEK917516 UEK983052 UOG11 UOG65548 UOG131084 UOG196620 UOG262156 UOG327692 UOG393228 UOG458764 UOG524300 UOG589836 UOG655372 UOG720908 UOG786444 UOG851980 UOG917516 UOG983052 UYC11 UYC65548 UYC131084 UYC196620 UYC262156 UYC327692 UYC393228 UYC458764 UYC524300 UYC589836 UYC655372 UYC720908 UYC786444 UYC851980 UYC917516 UYC983052 VHY11 VHY65548 VHY131084 VHY196620 VHY262156 VHY327692 VHY393228 VHY458764 VHY524300 VHY589836 VHY655372 VHY720908 VHY786444 VHY851980 VHY917516 VHY983052 VRU11 VRU65548 VRU131084 VRU196620 VRU262156 VRU327692 VRU393228 VRU458764 VRU524300 VRU589836 VRU655372 VRU720908 VRU786444 VRU851980 VRU917516 VRU983052 WBQ11 WBQ65548 WBQ131084 WBQ196620 WBQ262156 WBQ327692 WBQ393228 WBQ458764 WBQ524300 WBQ589836 WBQ655372 WBQ720908 WBQ786444 WBQ851980 WBQ917516 WBQ983052 WLM11 WLM65548 WLM131084 WLM196620 WLM262156 WLM327692 WLM393228 WLM458764 WLM524300 WLM589836 WLM655372 WLM720908 WLM786444 WLM851980 WLM917516 WLM983052 WVI11 WVI65548 WVI131084 WVI196620 WVI262156 WVI327692 WVI393228 WVI458764 WVI524300 WVI589836 WVI655372 WVI720908 WVI786444 WVI851980 WVI917516 WVI983052" xr:uid="{00000000-0002-0000-0000-00001E000000}"/>
    <dataValidation type="list" allowBlank="1" showInputMessage="1" showErrorMessage="1" sqref="B65564:B65569 B131100:B131105 B196636:B196641 B262172:B262177 B327708:B327713 B393244:B393249 B458780:B458785 B524316:B524321 B589852:B589857 B655388:B655393 B720924:B720929 B786460:B786465 B851996:B852001 B917532:B917537 B983068:B983073 IX27:IX32 IX65564:IX65569 IX131100:IX131105 IX196636:IX196641 IX262172:IX262177 IX327708:IX327713 IX393244:IX393249 IX458780:IX458785 IX524316:IX524321 IX589852:IX589857 IX655388:IX655393 IX720924:IX720929 IX786460:IX786465 IX851996:IX852001 IX917532:IX917537 IX983068:IX983073 ST27:ST32 ST65564:ST65569 ST131100:ST131105 ST196636:ST196641 ST262172:ST262177 ST327708:ST327713 ST393244:ST393249 ST458780:ST458785 ST524316:ST524321 ST589852:ST589857 ST655388:ST655393 ST720924:ST720929 ST786460:ST786465 ST851996:ST852001 ST917532:ST917537 ST983068:ST983073 ACP27:ACP32 ACP65564:ACP65569 ACP131100:ACP131105 ACP196636:ACP196641 ACP262172:ACP262177 ACP327708:ACP327713 ACP393244:ACP393249 ACP458780:ACP458785 ACP524316:ACP524321 ACP589852:ACP589857 ACP655388:ACP655393 ACP720924:ACP720929 ACP786460:ACP786465 ACP851996:ACP852001 ACP917532:ACP917537 ACP983068:ACP983073 AML27:AML32 AML65564:AML65569 AML131100:AML131105 AML196636:AML196641 AML262172:AML262177 AML327708:AML327713 AML393244:AML393249 AML458780:AML458785 AML524316:AML524321 AML589852:AML589857 AML655388:AML655393 AML720924:AML720929 AML786460:AML786465 AML851996:AML852001 AML917532:AML917537 AML983068:AML983073 AWH27:AWH32 AWH65564:AWH65569 AWH131100:AWH131105 AWH196636:AWH196641 AWH262172:AWH262177 AWH327708:AWH327713 AWH393244:AWH393249 AWH458780:AWH458785 AWH524316:AWH524321 AWH589852:AWH589857 AWH655388:AWH655393 AWH720924:AWH720929 AWH786460:AWH786465 AWH851996:AWH852001 AWH917532:AWH917537 AWH983068:AWH983073 BGD27:BGD32 BGD65564:BGD65569 BGD131100:BGD131105 BGD196636:BGD196641 BGD262172:BGD262177 BGD327708:BGD327713 BGD393244:BGD393249 BGD458780:BGD458785 BGD524316:BGD524321 BGD589852:BGD589857 BGD655388:BGD655393 BGD720924:BGD720929 BGD786460:BGD786465 BGD851996:BGD852001 BGD917532:BGD917537 BGD983068:BGD983073 BPZ27:BPZ32 BPZ65564:BPZ65569 BPZ131100:BPZ131105 BPZ196636:BPZ196641 BPZ262172:BPZ262177 BPZ327708:BPZ327713 BPZ393244:BPZ393249 BPZ458780:BPZ458785 BPZ524316:BPZ524321 BPZ589852:BPZ589857 BPZ655388:BPZ655393 BPZ720924:BPZ720929 BPZ786460:BPZ786465 BPZ851996:BPZ852001 BPZ917532:BPZ917537 BPZ983068:BPZ983073 BZV27:BZV32 BZV65564:BZV65569 BZV131100:BZV131105 BZV196636:BZV196641 BZV262172:BZV262177 BZV327708:BZV327713 BZV393244:BZV393249 BZV458780:BZV458785 BZV524316:BZV524321 BZV589852:BZV589857 BZV655388:BZV655393 BZV720924:BZV720929 BZV786460:BZV786465 BZV851996:BZV852001 BZV917532:BZV917537 BZV983068:BZV983073 CJR27:CJR32 CJR65564:CJR65569 CJR131100:CJR131105 CJR196636:CJR196641 CJR262172:CJR262177 CJR327708:CJR327713 CJR393244:CJR393249 CJR458780:CJR458785 CJR524316:CJR524321 CJR589852:CJR589857 CJR655388:CJR655393 CJR720924:CJR720929 CJR786460:CJR786465 CJR851996:CJR852001 CJR917532:CJR917537 CJR983068:CJR983073 CTN27:CTN32 CTN65564:CTN65569 CTN131100:CTN131105 CTN196636:CTN196641 CTN262172:CTN262177 CTN327708:CTN327713 CTN393244:CTN393249 CTN458780:CTN458785 CTN524316:CTN524321 CTN589852:CTN589857 CTN655388:CTN655393 CTN720924:CTN720929 CTN786460:CTN786465 CTN851996:CTN852001 CTN917532:CTN917537 CTN983068:CTN983073 DDJ27:DDJ32 DDJ65564:DDJ65569 DDJ131100:DDJ131105 DDJ196636:DDJ196641 DDJ262172:DDJ262177 DDJ327708:DDJ327713 DDJ393244:DDJ393249 DDJ458780:DDJ458785 DDJ524316:DDJ524321 DDJ589852:DDJ589857 DDJ655388:DDJ655393 DDJ720924:DDJ720929 DDJ786460:DDJ786465 DDJ851996:DDJ852001 DDJ917532:DDJ917537 DDJ983068:DDJ983073 DNF27:DNF32 DNF65564:DNF65569 DNF131100:DNF131105 DNF196636:DNF196641 DNF262172:DNF262177 DNF327708:DNF327713 DNF393244:DNF393249 DNF458780:DNF458785 DNF524316:DNF524321 DNF589852:DNF589857 DNF655388:DNF655393 DNF720924:DNF720929 DNF786460:DNF786465 DNF851996:DNF852001 DNF917532:DNF917537 DNF983068:DNF983073 DXB27:DXB32 DXB65564:DXB65569 DXB131100:DXB131105 DXB196636:DXB196641 DXB262172:DXB262177 DXB327708:DXB327713 DXB393244:DXB393249 DXB458780:DXB458785 DXB524316:DXB524321 DXB589852:DXB589857 DXB655388:DXB655393 DXB720924:DXB720929 DXB786460:DXB786465 DXB851996:DXB852001 DXB917532:DXB917537 DXB983068:DXB983073 EGX27:EGX32 EGX65564:EGX65569 EGX131100:EGX131105 EGX196636:EGX196641 EGX262172:EGX262177 EGX327708:EGX327713 EGX393244:EGX393249 EGX458780:EGX458785 EGX524316:EGX524321 EGX589852:EGX589857 EGX655388:EGX655393 EGX720924:EGX720929 EGX786460:EGX786465 EGX851996:EGX852001 EGX917532:EGX917537 EGX983068:EGX983073 EQT27:EQT32 EQT65564:EQT65569 EQT131100:EQT131105 EQT196636:EQT196641 EQT262172:EQT262177 EQT327708:EQT327713 EQT393244:EQT393249 EQT458780:EQT458785 EQT524316:EQT524321 EQT589852:EQT589857 EQT655388:EQT655393 EQT720924:EQT720929 EQT786460:EQT786465 EQT851996:EQT852001 EQT917532:EQT917537 EQT983068:EQT983073 FAP27:FAP32 FAP65564:FAP65569 FAP131100:FAP131105 FAP196636:FAP196641 FAP262172:FAP262177 FAP327708:FAP327713 FAP393244:FAP393249 FAP458780:FAP458785 FAP524316:FAP524321 FAP589852:FAP589857 FAP655388:FAP655393 FAP720924:FAP720929 FAP786460:FAP786465 FAP851996:FAP852001 FAP917532:FAP917537 FAP983068:FAP983073 FKL27:FKL32 FKL65564:FKL65569 FKL131100:FKL131105 FKL196636:FKL196641 FKL262172:FKL262177 FKL327708:FKL327713 FKL393244:FKL393249 FKL458780:FKL458785 FKL524316:FKL524321 FKL589852:FKL589857 FKL655388:FKL655393 FKL720924:FKL720929 FKL786460:FKL786465 FKL851996:FKL852001 FKL917532:FKL917537 FKL983068:FKL983073 FUH27:FUH32 FUH65564:FUH65569 FUH131100:FUH131105 FUH196636:FUH196641 FUH262172:FUH262177 FUH327708:FUH327713 FUH393244:FUH393249 FUH458780:FUH458785 FUH524316:FUH524321 FUH589852:FUH589857 FUH655388:FUH655393 FUH720924:FUH720929 FUH786460:FUH786465 FUH851996:FUH852001 FUH917532:FUH917537 FUH983068:FUH983073 GED27:GED32 GED65564:GED65569 GED131100:GED131105 GED196636:GED196641 GED262172:GED262177 GED327708:GED327713 GED393244:GED393249 GED458780:GED458785 GED524316:GED524321 GED589852:GED589857 GED655388:GED655393 GED720924:GED720929 GED786460:GED786465 GED851996:GED852001 GED917532:GED917537 GED983068:GED983073 GNZ27:GNZ32 GNZ65564:GNZ65569 GNZ131100:GNZ131105 GNZ196636:GNZ196641 GNZ262172:GNZ262177 GNZ327708:GNZ327713 GNZ393244:GNZ393249 GNZ458780:GNZ458785 GNZ524316:GNZ524321 GNZ589852:GNZ589857 GNZ655388:GNZ655393 GNZ720924:GNZ720929 GNZ786460:GNZ786465 GNZ851996:GNZ852001 GNZ917532:GNZ917537 GNZ983068:GNZ983073 GXV27:GXV32 GXV65564:GXV65569 GXV131100:GXV131105 GXV196636:GXV196641 GXV262172:GXV262177 GXV327708:GXV327713 GXV393244:GXV393249 GXV458780:GXV458785 GXV524316:GXV524321 GXV589852:GXV589857 GXV655388:GXV655393 GXV720924:GXV720929 GXV786460:GXV786465 GXV851996:GXV852001 GXV917532:GXV917537 GXV983068:GXV983073 HHR27:HHR32 HHR65564:HHR65569 HHR131100:HHR131105 HHR196636:HHR196641 HHR262172:HHR262177 HHR327708:HHR327713 HHR393244:HHR393249 HHR458780:HHR458785 HHR524316:HHR524321 HHR589852:HHR589857 HHR655388:HHR655393 HHR720924:HHR720929 HHR786460:HHR786465 HHR851996:HHR852001 HHR917532:HHR917537 HHR983068:HHR983073 HRN27:HRN32 HRN65564:HRN65569 HRN131100:HRN131105 HRN196636:HRN196641 HRN262172:HRN262177 HRN327708:HRN327713 HRN393244:HRN393249 HRN458780:HRN458785 HRN524316:HRN524321 HRN589852:HRN589857 HRN655388:HRN655393 HRN720924:HRN720929 HRN786460:HRN786465 HRN851996:HRN852001 HRN917532:HRN917537 HRN983068:HRN983073 IBJ27:IBJ32 IBJ65564:IBJ65569 IBJ131100:IBJ131105 IBJ196636:IBJ196641 IBJ262172:IBJ262177 IBJ327708:IBJ327713 IBJ393244:IBJ393249 IBJ458780:IBJ458785 IBJ524316:IBJ524321 IBJ589852:IBJ589857 IBJ655388:IBJ655393 IBJ720924:IBJ720929 IBJ786460:IBJ786465 IBJ851996:IBJ852001 IBJ917532:IBJ917537 IBJ983068:IBJ983073 ILF27:ILF32 ILF65564:ILF65569 ILF131100:ILF131105 ILF196636:ILF196641 ILF262172:ILF262177 ILF327708:ILF327713 ILF393244:ILF393249 ILF458780:ILF458785 ILF524316:ILF524321 ILF589852:ILF589857 ILF655388:ILF655393 ILF720924:ILF720929 ILF786460:ILF786465 ILF851996:ILF852001 ILF917532:ILF917537 ILF983068:ILF983073 IVB27:IVB32 IVB65564:IVB65569 IVB131100:IVB131105 IVB196636:IVB196641 IVB262172:IVB262177 IVB327708:IVB327713 IVB393244:IVB393249 IVB458780:IVB458785 IVB524316:IVB524321 IVB589852:IVB589857 IVB655388:IVB655393 IVB720924:IVB720929 IVB786460:IVB786465 IVB851996:IVB852001 IVB917532:IVB917537 IVB983068:IVB983073 JEX27:JEX32 JEX65564:JEX65569 JEX131100:JEX131105 JEX196636:JEX196641 JEX262172:JEX262177 JEX327708:JEX327713 JEX393244:JEX393249 JEX458780:JEX458785 JEX524316:JEX524321 JEX589852:JEX589857 JEX655388:JEX655393 JEX720924:JEX720929 JEX786460:JEX786465 JEX851996:JEX852001 JEX917532:JEX917537 JEX983068:JEX983073 JOT27:JOT32 JOT65564:JOT65569 JOT131100:JOT131105 JOT196636:JOT196641 JOT262172:JOT262177 JOT327708:JOT327713 JOT393244:JOT393249 JOT458780:JOT458785 JOT524316:JOT524321 JOT589852:JOT589857 JOT655388:JOT655393 JOT720924:JOT720929 JOT786460:JOT786465 JOT851996:JOT852001 JOT917532:JOT917537 JOT983068:JOT983073 JYP27:JYP32 JYP65564:JYP65569 JYP131100:JYP131105 JYP196636:JYP196641 JYP262172:JYP262177 JYP327708:JYP327713 JYP393244:JYP393249 JYP458780:JYP458785 JYP524316:JYP524321 JYP589852:JYP589857 JYP655388:JYP655393 JYP720924:JYP720929 JYP786460:JYP786465 JYP851996:JYP852001 JYP917532:JYP917537 JYP983068:JYP983073 KIL27:KIL32 KIL65564:KIL65569 KIL131100:KIL131105 KIL196636:KIL196641 KIL262172:KIL262177 KIL327708:KIL327713 KIL393244:KIL393249 KIL458780:KIL458785 KIL524316:KIL524321 KIL589852:KIL589857 KIL655388:KIL655393 KIL720924:KIL720929 KIL786460:KIL786465 KIL851996:KIL852001 KIL917532:KIL917537 KIL983068:KIL983073 KSH27:KSH32 KSH65564:KSH65569 KSH131100:KSH131105 KSH196636:KSH196641 KSH262172:KSH262177 KSH327708:KSH327713 KSH393244:KSH393249 KSH458780:KSH458785 KSH524316:KSH524321 KSH589852:KSH589857 KSH655388:KSH655393 KSH720924:KSH720929 KSH786460:KSH786465 KSH851996:KSH852001 KSH917532:KSH917537 KSH983068:KSH983073 LCD27:LCD32 LCD65564:LCD65569 LCD131100:LCD131105 LCD196636:LCD196641 LCD262172:LCD262177 LCD327708:LCD327713 LCD393244:LCD393249 LCD458780:LCD458785 LCD524316:LCD524321 LCD589852:LCD589857 LCD655388:LCD655393 LCD720924:LCD720929 LCD786460:LCD786465 LCD851996:LCD852001 LCD917532:LCD917537 LCD983068:LCD983073 LLZ27:LLZ32 LLZ65564:LLZ65569 LLZ131100:LLZ131105 LLZ196636:LLZ196641 LLZ262172:LLZ262177 LLZ327708:LLZ327713 LLZ393244:LLZ393249 LLZ458780:LLZ458785 LLZ524316:LLZ524321 LLZ589852:LLZ589857 LLZ655388:LLZ655393 LLZ720924:LLZ720929 LLZ786460:LLZ786465 LLZ851996:LLZ852001 LLZ917532:LLZ917537 LLZ983068:LLZ983073 LVV27:LVV32 LVV65564:LVV65569 LVV131100:LVV131105 LVV196636:LVV196641 LVV262172:LVV262177 LVV327708:LVV327713 LVV393244:LVV393249 LVV458780:LVV458785 LVV524316:LVV524321 LVV589852:LVV589857 LVV655388:LVV655393 LVV720924:LVV720929 LVV786460:LVV786465 LVV851996:LVV852001 LVV917532:LVV917537 LVV983068:LVV983073 MFR27:MFR32 MFR65564:MFR65569 MFR131100:MFR131105 MFR196636:MFR196641 MFR262172:MFR262177 MFR327708:MFR327713 MFR393244:MFR393249 MFR458780:MFR458785 MFR524316:MFR524321 MFR589852:MFR589857 MFR655388:MFR655393 MFR720924:MFR720929 MFR786460:MFR786465 MFR851996:MFR852001 MFR917532:MFR917537 MFR983068:MFR983073 MPN27:MPN32 MPN65564:MPN65569 MPN131100:MPN131105 MPN196636:MPN196641 MPN262172:MPN262177 MPN327708:MPN327713 MPN393244:MPN393249 MPN458780:MPN458785 MPN524316:MPN524321 MPN589852:MPN589857 MPN655388:MPN655393 MPN720924:MPN720929 MPN786460:MPN786465 MPN851996:MPN852001 MPN917532:MPN917537 MPN983068:MPN983073 MZJ27:MZJ32 MZJ65564:MZJ65569 MZJ131100:MZJ131105 MZJ196636:MZJ196641 MZJ262172:MZJ262177 MZJ327708:MZJ327713 MZJ393244:MZJ393249 MZJ458780:MZJ458785 MZJ524316:MZJ524321 MZJ589852:MZJ589857 MZJ655388:MZJ655393 MZJ720924:MZJ720929 MZJ786460:MZJ786465 MZJ851996:MZJ852001 MZJ917532:MZJ917537 MZJ983068:MZJ983073 NJF27:NJF32 NJF65564:NJF65569 NJF131100:NJF131105 NJF196636:NJF196641 NJF262172:NJF262177 NJF327708:NJF327713 NJF393244:NJF393249 NJF458780:NJF458785 NJF524316:NJF524321 NJF589852:NJF589857 NJF655388:NJF655393 NJF720924:NJF720929 NJF786460:NJF786465 NJF851996:NJF852001 NJF917532:NJF917537 NJF983068:NJF983073 NTB27:NTB32 NTB65564:NTB65569 NTB131100:NTB131105 NTB196636:NTB196641 NTB262172:NTB262177 NTB327708:NTB327713 NTB393244:NTB393249 NTB458780:NTB458785 NTB524316:NTB524321 NTB589852:NTB589857 NTB655388:NTB655393 NTB720924:NTB720929 NTB786460:NTB786465 NTB851996:NTB852001 NTB917532:NTB917537 NTB983068:NTB983073 OCX27:OCX32 OCX65564:OCX65569 OCX131100:OCX131105 OCX196636:OCX196641 OCX262172:OCX262177 OCX327708:OCX327713 OCX393244:OCX393249 OCX458780:OCX458785 OCX524316:OCX524321 OCX589852:OCX589857 OCX655388:OCX655393 OCX720924:OCX720929 OCX786460:OCX786465 OCX851996:OCX852001 OCX917532:OCX917537 OCX983068:OCX983073 OMT27:OMT32 OMT65564:OMT65569 OMT131100:OMT131105 OMT196636:OMT196641 OMT262172:OMT262177 OMT327708:OMT327713 OMT393244:OMT393249 OMT458780:OMT458785 OMT524316:OMT524321 OMT589852:OMT589857 OMT655388:OMT655393 OMT720924:OMT720929 OMT786460:OMT786465 OMT851996:OMT852001 OMT917532:OMT917537 OMT983068:OMT983073 OWP27:OWP32 OWP65564:OWP65569 OWP131100:OWP131105 OWP196636:OWP196641 OWP262172:OWP262177 OWP327708:OWP327713 OWP393244:OWP393249 OWP458780:OWP458785 OWP524316:OWP524321 OWP589852:OWP589857 OWP655388:OWP655393 OWP720924:OWP720929 OWP786460:OWP786465 OWP851996:OWP852001 OWP917532:OWP917537 OWP983068:OWP983073 PGL27:PGL32 PGL65564:PGL65569 PGL131100:PGL131105 PGL196636:PGL196641 PGL262172:PGL262177 PGL327708:PGL327713 PGL393244:PGL393249 PGL458780:PGL458785 PGL524316:PGL524321 PGL589852:PGL589857 PGL655388:PGL655393 PGL720924:PGL720929 PGL786460:PGL786465 PGL851996:PGL852001 PGL917532:PGL917537 PGL983068:PGL983073 PQH27:PQH32 PQH65564:PQH65569 PQH131100:PQH131105 PQH196636:PQH196641 PQH262172:PQH262177 PQH327708:PQH327713 PQH393244:PQH393249 PQH458780:PQH458785 PQH524316:PQH524321 PQH589852:PQH589857 PQH655388:PQH655393 PQH720924:PQH720929 PQH786460:PQH786465 PQH851996:PQH852001 PQH917532:PQH917537 PQH983068:PQH983073 QAD27:QAD32 QAD65564:QAD65569 QAD131100:QAD131105 QAD196636:QAD196641 QAD262172:QAD262177 QAD327708:QAD327713 QAD393244:QAD393249 QAD458780:QAD458785 QAD524316:QAD524321 QAD589852:QAD589857 QAD655388:QAD655393 QAD720924:QAD720929 QAD786460:QAD786465 QAD851996:QAD852001 QAD917532:QAD917537 QAD983068:QAD983073 QJZ27:QJZ32 QJZ65564:QJZ65569 QJZ131100:QJZ131105 QJZ196636:QJZ196641 QJZ262172:QJZ262177 QJZ327708:QJZ327713 QJZ393244:QJZ393249 QJZ458780:QJZ458785 QJZ524316:QJZ524321 QJZ589852:QJZ589857 QJZ655388:QJZ655393 QJZ720924:QJZ720929 QJZ786460:QJZ786465 QJZ851996:QJZ852001 QJZ917532:QJZ917537 QJZ983068:QJZ983073 QTV27:QTV32 QTV65564:QTV65569 QTV131100:QTV131105 QTV196636:QTV196641 QTV262172:QTV262177 QTV327708:QTV327713 QTV393244:QTV393249 QTV458780:QTV458785 QTV524316:QTV524321 QTV589852:QTV589857 QTV655388:QTV655393 QTV720924:QTV720929 QTV786460:QTV786465 QTV851996:QTV852001 QTV917532:QTV917537 QTV983068:QTV983073 RDR27:RDR32 RDR65564:RDR65569 RDR131100:RDR131105 RDR196636:RDR196641 RDR262172:RDR262177 RDR327708:RDR327713 RDR393244:RDR393249 RDR458780:RDR458785 RDR524316:RDR524321 RDR589852:RDR589857 RDR655388:RDR655393 RDR720924:RDR720929 RDR786460:RDR786465 RDR851996:RDR852001 RDR917532:RDR917537 RDR983068:RDR983073 RNN27:RNN32 RNN65564:RNN65569 RNN131100:RNN131105 RNN196636:RNN196641 RNN262172:RNN262177 RNN327708:RNN327713 RNN393244:RNN393249 RNN458780:RNN458785 RNN524316:RNN524321 RNN589852:RNN589857 RNN655388:RNN655393 RNN720924:RNN720929 RNN786460:RNN786465 RNN851996:RNN852001 RNN917532:RNN917537 RNN983068:RNN983073 RXJ27:RXJ32 RXJ65564:RXJ65569 RXJ131100:RXJ131105 RXJ196636:RXJ196641 RXJ262172:RXJ262177 RXJ327708:RXJ327713 RXJ393244:RXJ393249 RXJ458780:RXJ458785 RXJ524316:RXJ524321 RXJ589852:RXJ589857 RXJ655388:RXJ655393 RXJ720924:RXJ720929 RXJ786460:RXJ786465 RXJ851996:RXJ852001 RXJ917532:RXJ917537 RXJ983068:RXJ983073 SHF27:SHF32 SHF65564:SHF65569 SHF131100:SHF131105 SHF196636:SHF196641 SHF262172:SHF262177 SHF327708:SHF327713 SHF393244:SHF393249 SHF458780:SHF458785 SHF524316:SHF524321 SHF589852:SHF589857 SHF655388:SHF655393 SHF720924:SHF720929 SHF786460:SHF786465 SHF851996:SHF852001 SHF917532:SHF917537 SHF983068:SHF983073 SRB27:SRB32 SRB65564:SRB65569 SRB131100:SRB131105 SRB196636:SRB196641 SRB262172:SRB262177 SRB327708:SRB327713 SRB393244:SRB393249 SRB458780:SRB458785 SRB524316:SRB524321 SRB589852:SRB589857 SRB655388:SRB655393 SRB720924:SRB720929 SRB786460:SRB786465 SRB851996:SRB852001 SRB917532:SRB917537 SRB983068:SRB983073 TAX27:TAX32 TAX65564:TAX65569 TAX131100:TAX131105 TAX196636:TAX196641 TAX262172:TAX262177 TAX327708:TAX327713 TAX393244:TAX393249 TAX458780:TAX458785 TAX524316:TAX524321 TAX589852:TAX589857 TAX655388:TAX655393 TAX720924:TAX720929 TAX786460:TAX786465 TAX851996:TAX852001 TAX917532:TAX917537 TAX983068:TAX983073 TKT27:TKT32 TKT65564:TKT65569 TKT131100:TKT131105 TKT196636:TKT196641 TKT262172:TKT262177 TKT327708:TKT327713 TKT393244:TKT393249 TKT458780:TKT458785 TKT524316:TKT524321 TKT589852:TKT589857 TKT655388:TKT655393 TKT720924:TKT720929 TKT786460:TKT786465 TKT851996:TKT852001 TKT917532:TKT917537 TKT983068:TKT983073 TUP27:TUP32 TUP65564:TUP65569 TUP131100:TUP131105 TUP196636:TUP196641 TUP262172:TUP262177 TUP327708:TUP327713 TUP393244:TUP393249 TUP458780:TUP458785 TUP524316:TUP524321 TUP589852:TUP589857 TUP655388:TUP655393 TUP720924:TUP720929 TUP786460:TUP786465 TUP851996:TUP852001 TUP917532:TUP917537 TUP983068:TUP983073 UEL27:UEL32 UEL65564:UEL65569 UEL131100:UEL131105 UEL196636:UEL196641 UEL262172:UEL262177 UEL327708:UEL327713 UEL393244:UEL393249 UEL458780:UEL458785 UEL524316:UEL524321 UEL589852:UEL589857 UEL655388:UEL655393 UEL720924:UEL720929 UEL786460:UEL786465 UEL851996:UEL852001 UEL917532:UEL917537 UEL983068:UEL983073 UOH27:UOH32 UOH65564:UOH65569 UOH131100:UOH131105 UOH196636:UOH196641 UOH262172:UOH262177 UOH327708:UOH327713 UOH393244:UOH393249 UOH458780:UOH458785 UOH524316:UOH524321 UOH589852:UOH589857 UOH655388:UOH655393 UOH720924:UOH720929 UOH786460:UOH786465 UOH851996:UOH852001 UOH917532:UOH917537 UOH983068:UOH983073 UYD27:UYD32 UYD65564:UYD65569 UYD131100:UYD131105 UYD196636:UYD196641 UYD262172:UYD262177 UYD327708:UYD327713 UYD393244:UYD393249 UYD458780:UYD458785 UYD524316:UYD524321 UYD589852:UYD589857 UYD655388:UYD655393 UYD720924:UYD720929 UYD786460:UYD786465 UYD851996:UYD852001 UYD917532:UYD917537 UYD983068:UYD983073 VHZ27:VHZ32 VHZ65564:VHZ65569 VHZ131100:VHZ131105 VHZ196636:VHZ196641 VHZ262172:VHZ262177 VHZ327708:VHZ327713 VHZ393244:VHZ393249 VHZ458780:VHZ458785 VHZ524316:VHZ524321 VHZ589852:VHZ589857 VHZ655388:VHZ655393 VHZ720924:VHZ720929 VHZ786460:VHZ786465 VHZ851996:VHZ852001 VHZ917532:VHZ917537 VHZ983068:VHZ983073 VRV27:VRV32 VRV65564:VRV65569 VRV131100:VRV131105 VRV196636:VRV196641 VRV262172:VRV262177 VRV327708:VRV327713 VRV393244:VRV393249 VRV458780:VRV458785 VRV524316:VRV524321 VRV589852:VRV589857 VRV655388:VRV655393 VRV720924:VRV720929 VRV786460:VRV786465 VRV851996:VRV852001 VRV917532:VRV917537 VRV983068:VRV983073 WBR27:WBR32 WBR65564:WBR65569 WBR131100:WBR131105 WBR196636:WBR196641 WBR262172:WBR262177 WBR327708:WBR327713 WBR393244:WBR393249 WBR458780:WBR458785 WBR524316:WBR524321 WBR589852:WBR589857 WBR655388:WBR655393 WBR720924:WBR720929 WBR786460:WBR786465 WBR851996:WBR852001 WBR917532:WBR917537 WBR983068:WBR983073 WLN27:WLN32 WLN65564:WLN65569 WLN131100:WLN131105 WLN196636:WLN196641 WLN262172:WLN262177 WLN327708:WLN327713 WLN393244:WLN393249 WLN458780:WLN458785 WLN524316:WLN524321 WLN589852:WLN589857 WLN655388:WLN655393 WLN720924:WLN720929 WLN786460:WLN786465 WLN851996:WLN852001 WLN917532:WLN917537 WLN983068:WLN983073 WVJ27:WVJ32 WVJ65564:WVJ65569 WVJ131100:WVJ131105 WVJ196636:WVJ196641 WVJ262172:WVJ262177 WVJ327708:WVJ327713 WVJ393244:WVJ393249 WVJ458780:WVJ458785 WVJ524316:WVJ524321 WVJ589852:WVJ589857 WVJ655388:WVJ655393 WVJ720924:WVJ720929 WVJ786460:WVJ786465 WVJ851996:WVJ852001 WVJ917532:WVJ917537 WVJ983068:WVJ983073" xr:uid="{00000000-0002-0000-0000-00001F000000}">
      <formula1>$Z$17:$Z$34</formula1>
    </dataValidation>
    <dataValidation type="list" allowBlank="1" showInputMessage="1" showErrorMessage="1" promptTitle="Cabinet" prompt="Inscrire si présence d'un cabinet de télécommunication. Art.: 22 ou 23 et figure 24." sqref="O19 O65556 O131092 O196628 O262164 O327700 O393236 O458772 O524308 O589844 O655380 O720916 O786452 O851988 O917524 O983060 JK19 JK65556 JK131092 JK196628 JK262164 JK327700 JK393236 JK458772 JK524308 JK589844 JK655380 JK720916 JK786452 JK851988 JK917524 JK983060 TG19 TG65556 TG131092 TG196628 TG262164 TG327700 TG393236 TG458772 TG524308 TG589844 TG655380 TG720916 TG786452 TG851988 TG917524 TG983060 ADC19 ADC65556 ADC131092 ADC196628 ADC262164 ADC327700 ADC393236 ADC458772 ADC524308 ADC589844 ADC655380 ADC720916 ADC786452 ADC851988 ADC917524 ADC983060 AMY19 AMY65556 AMY131092 AMY196628 AMY262164 AMY327700 AMY393236 AMY458772 AMY524308 AMY589844 AMY655380 AMY720916 AMY786452 AMY851988 AMY917524 AMY983060 AWU19 AWU65556 AWU131092 AWU196628 AWU262164 AWU327700 AWU393236 AWU458772 AWU524308 AWU589844 AWU655380 AWU720916 AWU786452 AWU851988 AWU917524 AWU983060 BGQ19 BGQ65556 BGQ131092 BGQ196628 BGQ262164 BGQ327700 BGQ393236 BGQ458772 BGQ524308 BGQ589844 BGQ655380 BGQ720916 BGQ786452 BGQ851988 BGQ917524 BGQ983060 BQM19 BQM65556 BQM131092 BQM196628 BQM262164 BQM327700 BQM393236 BQM458772 BQM524308 BQM589844 BQM655380 BQM720916 BQM786452 BQM851988 BQM917524 BQM983060 CAI19 CAI65556 CAI131092 CAI196628 CAI262164 CAI327700 CAI393236 CAI458772 CAI524308 CAI589844 CAI655380 CAI720916 CAI786452 CAI851988 CAI917524 CAI983060 CKE19 CKE65556 CKE131092 CKE196628 CKE262164 CKE327700 CKE393236 CKE458772 CKE524308 CKE589844 CKE655380 CKE720916 CKE786452 CKE851988 CKE917524 CKE983060 CUA19 CUA65556 CUA131092 CUA196628 CUA262164 CUA327700 CUA393236 CUA458772 CUA524308 CUA589844 CUA655380 CUA720916 CUA786452 CUA851988 CUA917524 CUA983060 DDW19 DDW65556 DDW131092 DDW196628 DDW262164 DDW327700 DDW393236 DDW458772 DDW524308 DDW589844 DDW655380 DDW720916 DDW786452 DDW851988 DDW917524 DDW983060 DNS19 DNS65556 DNS131092 DNS196628 DNS262164 DNS327700 DNS393236 DNS458772 DNS524308 DNS589844 DNS655380 DNS720916 DNS786452 DNS851988 DNS917524 DNS983060 DXO19 DXO65556 DXO131092 DXO196628 DXO262164 DXO327700 DXO393236 DXO458772 DXO524308 DXO589844 DXO655380 DXO720916 DXO786452 DXO851988 DXO917524 DXO983060 EHK19 EHK65556 EHK131092 EHK196628 EHK262164 EHK327700 EHK393236 EHK458772 EHK524308 EHK589844 EHK655380 EHK720916 EHK786452 EHK851988 EHK917524 EHK983060 ERG19 ERG65556 ERG131092 ERG196628 ERG262164 ERG327700 ERG393236 ERG458772 ERG524308 ERG589844 ERG655380 ERG720916 ERG786452 ERG851988 ERG917524 ERG983060 FBC19 FBC65556 FBC131092 FBC196628 FBC262164 FBC327700 FBC393236 FBC458772 FBC524308 FBC589844 FBC655380 FBC720916 FBC786452 FBC851988 FBC917524 FBC983060 FKY19 FKY65556 FKY131092 FKY196628 FKY262164 FKY327700 FKY393236 FKY458772 FKY524308 FKY589844 FKY655380 FKY720916 FKY786452 FKY851988 FKY917524 FKY983060 FUU19 FUU65556 FUU131092 FUU196628 FUU262164 FUU327700 FUU393236 FUU458772 FUU524308 FUU589844 FUU655380 FUU720916 FUU786452 FUU851988 FUU917524 FUU983060 GEQ19 GEQ65556 GEQ131092 GEQ196628 GEQ262164 GEQ327700 GEQ393236 GEQ458772 GEQ524308 GEQ589844 GEQ655380 GEQ720916 GEQ786452 GEQ851988 GEQ917524 GEQ983060 GOM19 GOM65556 GOM131092 GOM196628 GOM262164 GOM327700 GOM393236 GOM458772 GOM524308 GOM589844 GOM655380 GOM720916 GOM786452 GOM851988 GOM917524 GOM983060 GYI19 GYI65556 GYI131092 GYI196628 GYI262164 GYI327700 GYI393236 GYI458772 GYI524308 GYI589844 GYI655380 GYI720916 GYI786452 GYI851988 GYI917524 GYI983060 HIE19 HIE65556 HIE131092 HIE196628 HIE262164 HIE327700 HIE393236 HIE458772 HIE524308 HIE589844 HIE655380 HIE720916 HIE786452 HIE851988 HIE917524 HIE983060 HSA19 HSA65556 HSA131092 HSA196628 HSA262164 HSA327700 HSA393236 HSA458772 HSA524308 HSA589844 HSA655380 HSA720916 HSA786452 HSA851988 HSA917524 HSA983060 IBW19 IBW65556 IBW131092 IBW196628 IBW262164 IBW327700 IBW393236 IBW458772 IBW524308 IBW589844 IBW655380 IBW720916 IBW786452 IBW851988 IBW917524 IBW983060 ILS19 ILS65556 ILS131092 ILS196628 ILS262164 ILS327700 ILS393236 ILS458772 ILS524308 ILS589844 ILS655380 ILS720916 ILS786452 ILS851988 ILS917524 ILS983060 IVO19 IVO65556 IVO131092 IVO196628 IVO262164 IVO327700 IVO393236 IVO458772 IVO524308 IVO589844 IVO655380 IVO720916 IVO786452 IVO851988 IVO917524 IVO983060 JFK19 JFK65556 JFK131092 JFK196628 JFK262164 JFK327700 JFK393236 JFK458772 JFK524308 JFK589844 JFK655380 JFK720916 JFK786452 JFK851988 JFK917524 JFK983060 JPG19 JPG65556 JPG131092 JPG196628 JPG262164 JPG327700 JPG393236 JPG458772 JPG524308 JPG589844 JPG655380 JPG720916 JPG786452 JPG851988 JPG917524 JPG983060 JZC19 JZC65556 JZC131092 JZC196628 JZC262164 JZC327700 JZC393236 JZC458772 JZC524308 JZC589844 JZC655380 JZC720916 JZC786452 JZC851988 JZC917524 JZC983060 KIY19 KIY65556 KIY131092 KIY196628 KIY262164 KIY327700 KIY393236 KIY458772 KIY524308 KIY589844 KIY655380 KIY720916 KIY786452 KIY851988 KIY917524 KIY983060 KSU19 KSU65556 KSU131092 KSU196628 KSU262164 KSU327700 KSU393236 KSU458772 KSU524308 KSU589844 KSU655380 KSU720916 KSU786452 KSU851988 KSU917524 KSU983060 LCQ19 LCQ65556 LCQ131092 LCQ196628 LCQ262164 LCQ327700 LCQ393236 LCQ458772 LCQ524308 LCQ589844 LCQ655380 LCQ720916 LCQ786452 LCQ851988 LCQ917524 LCQ983060 LMM19 LMM65556 LMM131092 LMM196628 LMM262164 LMM327700 LMM393236 LMM458772 LMM524308 LMM589844 LMM655380 LMM720916 LMM786452 LMM851988 LMM917524 LMM983060 LWI19 LWI65556 LWI131092 LWI196628 LWI262164 LWI327700 LWI393236 LWI458772 LWI524308 LWI589844 LWI655380 LWI720916 LWI786452 LWI851988 LWI917524 LWI983060 MGE19 MGE65556 MGE131092 MGE196628 MGE262164 MGE327700 MGE393236 MGE458772 MGE524308 MGE589844 MGE655380 MGE720916 MGE786452 MGE851988 MGE917524 MGE983060 MQA19 MQA65556 MQA131092 MQA196628 MQA262164 MQA327700 MQA393236 MQA458772 MQA524308 MQA589844 MQA655380 MQA720916 MQA786452 MQA851988 MQA917524 MQA983060 MZW19 MZW65556 MZW131092 MZW196628 MZW262164 MZW327700 MZW393236 MZW458772 MZW524308 MZW589844 MZW655380 MZW720916 MZW786452 MZW851988 MZW917524 MZW983060 NJS19 NJS65556 NJS131092 NJS196628 NJS262164 NJS327700 NJS393236 NJS458772 NJS524308 NJS589844 NJS655380 NJS720916 NJS786452 NJS851988 NJS917524 NJS983060 NTO19 NTO65556 NTO131092 NTO196628 NTO262164 NTO327700 NTO393236 NTO458772 NTO524308 NTO589844 NTO655380 NTO720916 NTO786452 NTO851988 NTO917524 NTO983060 ODK19 ODK65556 ODK131092 ODK196628 ODK262164 ODK327700 ODK393236 ODK458772 ODK524308 ODK589844 ODK655380 ODK720916 ODK786452 ODK851988 ODK917524 ODK983060 ONG19 ONG65556 ONG131092 ONG196628 ONG262164 ONG327700 ONG393236 ONG458772 ONG524308 ONG589844 ONG655380 ONG720916 ONG786452 ONG851988 ONG917524 ONG983060 OXC19 OXC65556 OXC131092 OXC196628 OXC262164 OXC327700 OXC393236 OXC458772 OXC524308 OXC589844 OXC655380 OXC720916 OXC786452 OXC851988 OXC917524 OXC983060 PGY19 PGY65556 PGY131092 PGY196628 PGY262164 PGY327700 PGY393236 PGY458772 PGY524308 PGY589844 PGY655380 PGY720916 PGY786452 PGY851988 PGY917524 PGY983060 PQU19 PQU65556 PQU131092 PQU196628 PQU262164 PQU327700 PQU393236 PQU458772 PQU524308 PQU589844 PQU655380 PQU720916 PQU786452 PQU851988 PQU917524 PQU983060 QAQ19 QAQ65556 QAQ131092 QAQ196628 QAQ262164 QAQ327700 QAQ393236 QAQ458772 QAQ524308 QAQ589844 QAQ655380 QAQ720916 QAQ786452 QAQ851988 QAQ917524 QAQ983060 QKM19 QKM65556 QKM131092 QKM196628 QKM262164 QKM327700 QKM393236 QKM458772 QKM524308 QKM589844 QKM655380 QKM720916 QKM786452 QKM851988 QKM917524 QKM983060 QUI19 QUI65556 QUI131092 QUI196628 QUI262164 QUI327700 QUI393236 QUI458772 QUI524308 QUI589844 QUI655380 QUI720916 QUI786452 QUI851988 QUI917524 QUI983060 REE19 REE65556 REE131092 REE196628 REE262164 REE327700 REE393236 REE458772 REE524308 REE589844 REE655380 REE720916 REE786452 REE851988 REE917524 REE983060 ROA19 ROA65556 ROA131092 ROA196628 ROA262164 ROA327700 ROA393236 ROA458772 ROA524308 ROA589844 ROA655380 ROA720916 ROA786452 ROA851988 ROA917524 ROA983060 RXW19 RXW65556 RXW131092 RXW196628 RXW262164 RXW327700 RXW393236 RXW458772 RXW524308 RXW589844 RXW655380 RXW720916 RXW786452 RXW851988 RXW917524 RXW983060 SHS19 SHS65556 SHS131092 SHS196628 SHS262164 SHS327700 SHS393236 SHS458772 SHS524308 SHS589844 SHS655380 SHS720916 SHS786452 SHS851988 SHS917524 SHS983060 SRO19 SRO65556 SRO131092 SRO196628 SRO262164 SRO327700 SRO393236 SRO458772 SRO524308 SRO589844 SRO655380 SRO720916 SRO786452 SRO851988 SRO917524 SRO983060 TBK19 TBK65556 TBK131092 TBK196628 TBK262164 TBK327700 TBK393236 TBK458772 TBK524308 TBK589844 TBK655380 TBK720916 TBK786452 TBK851988 TBK917524 TBK983060 TLG19 TLG65556 TLG131092 TLG196628 TLG262164 TLG327700 TLG393236 TLG458772 TLG524308 TLG589844 TLG655380 TLG720916 TLG786452 TLG851988 TLG917524 TLG983060 TVC19 TVC65556 TVC131092 TVC196628 TVC262164 TVC327700 TVC393236 TVC458772 TVC524308 TVC589844 TVC655380 TVC720916 TVC786452 TVC851988 TVC917524 TVC983060 UEY19 UEY65556 UEY131092 UEY196628 UEY262164 UEY327700 UEY393236 UEY458772 UEY524308 UEY589844 UEY655380 UEY720916 UEY786452 UEY851988 UEY917524 UEY983060 UOU19 UOU65556 UOU131092 UOU196628 UOU262164 UOU327700 UOU393236 UOU458772 UOU524308 UOU589844 UOU655380 UOU720916 UOU786452 UOU851988 UOU917524 UOU983060 UYQ19 UYQ65556 UYQ131092 UYQ196628 UYQ262164 UYQ327700 UYQ393236 UYQ458772 UYQ524308 UYQ589844 UYQ655380 UYQ720916 UYQ786452 UYQ851988 UYQ917524 UYQ983060 VIM19 VIM65556 VIM131092 VIM196628 VIM262164 VIM327700 VIM393236 VIM458772 VIM524308 VIM589844 VIM655380 VIM720916 VIM786452 VIM851988 VIM917524 VIM983060 VSI19 VSI65556 VSI131092 VSI196628 VSI262164 VSI327700 VSI393236 VSI458772 VSI524308 VSI589844 VSI655380 VSI720916 VSI786452 VSI851988 VSI917524 VSI983060 WCE19 WCE65556 WCE131092 WCE196628 WCE262164 WCE327700 WCE393236 WCE458772 WCE524308 WCE589844 WCE655380 WCE720916 WCE786452 WCE851988 WCE917524 WCE983060 WMA19 WMA65556 WMA131092 WMA196628 WMA262164 WMA327700 WMA393236 WMA458772 WMA524308 WMA589844 WMA655380 WMA720916 WMA786452 WMA851988 WMA917524 WMA983060 WVW19 WVW65556 WVW131092 WVW196628 WVW262164 WVW327700 WVW393236 WVW458772 WVW524308 WVW589844 WVW655380 WVW720916 WVW786452 WVW851988 WVW917524 WVW983060" xr:uid="{00000000-0002-0000-0000-000020000000}">
      <formula1>$X$29:$X$33</formula1>
    </dataValidation>
    <dataValidation type="list" allowBlank="1" showInputMessage="1" showErrorMessage="1" promptTitle="Transformateur" prompt="Si lisible, indiquer la capacité en kVa." sqref="K15 K65552 K131088 K196624 K262160 K327696 K393232 K458768 K524304 K589840 K655376 K720912 K786448 K851984 K917520 K983056 JG15 JG65552 JG131088 JG196624 JG262160 JG327696 JG393232 JG458768 JG524304 JG589840 JG655376 JG720912 JG786448 JG851984 JG917520 JG983056 TC15 TC65552 TC131088 TC196624 TC262160 TC327696 TC393232 TC458768 TC524304 TC589840 TC655376 TC720912 TC786448 TC851984 TC917520 TC983056 ACY15 ACY65552 ACY131088 ACY196624 ACY262160 ACY327696 ACY393232 ACY458768 ACY524304 ACY589840 ACY655376 ACY720912 ACY786448 ACY851984 ACY917520 ACY983056 AMU15 AMU65552 AMU131088 AMU196624 AMU262160 AMU327696 AMU393232 AMU458768 AMU524304 AMU589840 AMU655376 AMU720912 AMU786448 AMU851984 AMU917520 AMU983056 AWQ15 AWQ65552 AWQ131088 AWQ196624 AWQ262160 AWQ327696 AWQ393232 AWQ458768 AWQ524304 AWQ589840 AWQ655376 AWQ720912 AWQ786448 AWQ851984 AWQ917520 AWQ983056 BGM15 BGM65552 BGM131088 BGM196624 BGM262160 BGM327696 BGM393232 BGM458768 BGM524304 BGM589840 BGM655376 BGM720912 BGM786448 BGM851984 BGM917520 BGM983056 BQI15 BQI65552 BQI131088 BQI196624 BQI262160 BQI327696 BQI393232 BQI458768 BQI524304 BQI589840 BQI655376 BQI720912 BQI786448 BQI851984 BQI917520 BQI983056 CAE15 CAE65552 CAE131088 CAE196624 CAE262160 CAE327696 CAE393232 CAE458768 CAE524304 CAE589840 CAE655376 CAE720912 CAE786448 CAE851984 CAE917520 CAE983056 CKA15 CKA65552 CKA131088 CKA196624 CKA262160 CKA327696 CKA393232 CKA458768 CKA524304 CKA589840 CKA655376 CKA720912 CKA786448 CKA851984 CKA917520 CKA983056 CTW15 CTW65552 CTW131088 CTW196624 CTW262160 CTW327696 CTW393232 CTW458768 CTW524304 CTW589840 CTW655376 CTW720912 CTW786448 CTW851984 CTW917520 CTW983056 DDS15 DDS65552 DDS131088 DDS196624 DDS262160 DDS327696 DDS393232 DDS458768 DDS524304 DDS589840 DDS655376 DDS720912 DDS786448 DDS851984 DDS917520 DDS983056 DNO15 DNO65552 DNO131088 DNO196624 DNO262160 DNO327696 DNO393232 DNO458768 DNO524304 DNO589840 DNO655376 DNO720912 DNO786448 DNO851984 DNO917520 DNO983056 DXK15 DXK65552 DXK131088 DXK196624 DXK262160 DXK327696 DXK393232 DXK458768 DXK524304 DXK589840 DXK655376 DXK720912 DXK786448 DXK851984 DXK917520 DXK983056 EHG15 EHG65552 EHG131088 EHG196624 EHG262160 EHG327696 EHG393232 EHG458768 EHG524304 EHG589840 EHG655376 EHG720912 EHG786448 EHG851984 EHG917520 EHG983056 ERC15 ERC65552 ERC131088 ERC196624 ERC262160 ERC327696 ERC393232 ERC458768 ERC524304 ERC589840 ERC655376 ERC720912 ERC786448 ERC851984 ERC917520 ERC983056 FAY15 FAY65552 FAY131088 FAY196624 FAY262160 FAY327696 FAY393232 FAY458768 FAY524304 FAY589840 FAY655376 FAY720912 FAY786448 FAY851984 FAY917520 FAY983056 FKU15 FKU65552 FKU131088 FKU196624 FKU262160 FKU327696 FKU393232 FKU458768 FKU524304 FKU589840 FKU655376 FKU720912 FKU786448 FKU851984 FKU917520 FKU983056 FUQ15 FUQ65552 FUQ131088 FUQ196624 FUQ262160 FUQ327696 FUQ393232 FUQ458768 FUQ524304 FUQ589840 FUQ655376 FUQ720912 FUQ786448 FUQ851984 FUQ917520 FUQ983056 GEM15 GEM65552 GEM131088 GEM196624 GEM262160 GEM327696 GEM393232 GEM458768 GEM524304 GEM589840 GEM655376 GEM720912 GEM786448 GEM851984 GEM917520 GEM983056 GOI15 GOI65552 GOI131088 GOI196624 GOI262160 GOI327696 GOI393232 GOI458768 GOI524304 GOI589840 GOI655376 GOI720912 GOI786448 GOI851984 GOI917520 GOI983056 GYE15 GYE65552 GYE131088 GYE196624 GYE262160 GYE327696 GYE393232 GYE458768 GYE524304 GYE589840 GYE655376 GYE720912 GYE786448 GYE851984 GYE917520 GYE983056 HIA15 HIA65552 HIA131088 HIA196624 HIA262160 HIA327696 HIA393232 HIA458768 HIA524304 HIA589840 HIA655376 HIA720912 HIA786448 HIA851984 HIA917520 HIA983056 HRW15 HRW65552 HRW131088 HRW196624 HRW262160 HRW327696 HRW393232 HRW458768 HRW524304 HRW589840 HRW655376 HRW720912 HRW786448 HRW851984 HRW917520 HRW983056 IBS15 IBS65552 IBS131088 IBS196624 IBS262160 IBS327696 IBS393232 IBS458768 IBS524304 IBS589840 IBS655376 IBS720912 IBS786448 IBS851984 IBS917520 IBS983056 ILO15 ILO65552 ILO131088 ILO196624 ILO262160 ILO327696 ILO393232 ILO458768 ILO524304 ILO589840 ILO655376 ILO720912 ILO786448 ILO851984 ILO917520 ILO983056 IVK15 IVK65552 IVK131088 IVK196624 IVK262160 IVK327696 IVK393232 IVK458768 IVK524304 IVK589840 IVK655376 IVK720912 IVK786448 IVK851984 IVK917520 IVK983056 JFG15 JFG65552 JFG131088 JFG196624 JFG262160 JFG327696 JFG393232 JFG458768 JFG524304 JFG589840 JFG655376 JFG720912 JFG786448 JFG851984 JFG917520 JFG983056 JPC15 JPC65552 JPC131088 JPC196624 JPC262160 JPC327696 JPC393232 JPC458768 JPC524304 JPC589840 JPC655376 JPC720912 JPC786448 JPC851984 JPC917520 JPC983056 JYY15 JYY65552 JYY131088 JYY196624 JYY262160 JYY327696 JYY393232 JYY458768 JYY524304 JYY589840 JYY655376 JYY720912 JYY786448 JYY851984 JYY917520 JYY983056 KIU15 KIU65552 KIU131088 KIU196624 KIU262160 KIU327696 KIU393232 KIU458768 KIU524304 KIU589840 KIU655376 KIU720912 KIU786448 KIU851984 KIU917520 KIU983056 KSQ15 KSQ65552 KSQ131088 KSQ196624 KSQ262160 KSQ327696 KSQ393232 KSQ458768 KSQ524304 KSQ589840 KSQ655376 KSQ720912 KSQ786448 KSQ851984 KSQ917520 KSQ983056 LCM15 LCM65552 LCM131088 LCM196624 LCM262160 LCM327696 LCM393232 LCM458768 LCM524304 LCM589840 LCM655376 LCM720912 LCM786448 LCM851984 LCM917520 LCM983056 LMI15 LMI65552 LMI131088 LMI196624 LMI262160 LMI327696 LMI393232 LMI458768 LMI524304 LMI589840 LMI655376 LMI720912 LMI786448 LMI851984 LMI917520 LMI983056 LWE15 LWE65552 LWE131088 LWE196624 LWE262160 LWE327696 LWE393232 LWE458768 LWE524304 LWE589840 LWE655376 LWE720912 LWE786448 LWE851984 LWE917520 LWE983056 MGA15 MGA65552 MGA131088 MGA196624 MGA262160 MGA327696 MGA393232 MGA458768 MGA524304 MGA589840 MGA655376 MGA720912 MGA786448 MGA851984 MGA917520 MGA983056 MPW15 MPW65552 MPW131088 MPW196624 MPW262160 MPW327696 MPW393232 MPW458768 MPW524304 MPW589840 MPW655376 MPW720912 MPW786448 MPW851984 MPW917520 MPW983056 MZS15 MZS65552 MZS131088 MZS196624 MZS262160 MZS327696 MZS393232 MZS458768 MZS524304 MZS589840 MZS655376 MZS720912 MZS786448 MZS851984 MZS917520 MZS983056 NJO15 NJO65552 NJO131088 NJO196624 NJO262160 NJO327696 NJO393232 NJO458768 NJO524304 NJO589840 NJO655376 NJO720912 NJO786448 NJO851984 NJO917520 NJO983056 NTK15 NTK65552 NTK131088 NTK196624 NTK262160 NTK327696 NTK393232 NTK458768 NTK524304 NTK589840 NTK655376 NTK720912 NTK786448 NTK851984 NTK917520 NTK983056 ODG15 ODG65552 ODG131088 ODG196624 ODG262160 ODG327696 ODG393232 ODG458768 ODG524304 ODG589840 ODG655376 ODG720912 ODG786448 ODG851984 ODG917520 ODG983056 ONC15 ONC65552 ONC131088 ONC196624 ONC262160 ONC327696 ONC393232 ONC458768 ONC524304 ONC589840 ONC655376 ONC720912 ONC786448 ONC851984 ONC917520 ONC983056 OWY15 OWY65552 OWY131088 OWY196624 OWY262160 OWY327696 OWY393232 OWY458768 OWY524304 OWY589840 OWY655376 OWY720912 OWY786448 OWY851984 OWY917520 OWY983056 PGU15 PGU65552 PGU131088 PGU196624 PGU262160 PGU327696 PGU393232 PGU458768 PGU524304 PGU589840 PGU655376 PGU720912 PGU786448 PGU851984 PGU917520 PGU983056 PQQ15 PQQ65552 PQQ131088 PQQ196624 PQQ262160 PQQ327696 PQQ393232 PQQ458768 PQQ524304 PQQ589840 PQQ655376 PQQ720912 PQQ786448 PQQ851984 PQQ917520 PQQ983056 QAM15 QAM65552 QAM131088 QAM196624 QAM262160 QAM327696 QAM393232 QAM458768 QAM524304 QAM589840 QAM655376 QAM720912 QAM786448 QAM851984 QAM917520 QAM983056 QKI15 QKI65552 QKI131088 QKI196624 QKI262160 QKI327696 QKI393232 QKI458768 QKI524304 QKI589840 QKI655376 QKI720912 QKI786448 QKI851984 QKI917520 QKI983056 QUE15 QUE65552 QUE131088 QUE196624 QUE262160 QUE327696 QUE393232 QUE458768 QUE524304 QUE589840 QUE655376 QUE720912 QUE786448 QUE851984 QUE917520 QUE983056 REA15 REA65552 REA131088 REA196624 REA262160 REA327696 REA393232 REA458768 REA524304 REA589840 REA655376 REA720912 REA786448 REA851984 REA917520 REA983056 RNW15 RNW65552 RNW131088 RNW196624 RNW262160 RNW327696 RNW393232 RNW458768 RNW524304 RNW589840 RNW655376 RNW720912 RNW786448 RNW851984 RNW917520 RNW983056 RXS15 RXS65552 RXS131088 RXS196624 RXS262160 RXS327696 RXS393232 RXS458768 RXS524304 RXS589840 RXS655376 RXS720912 RXS786448 RXS851984 RXS917520 RXS983056 SHO15 SHO65552 SHO131088 SHO196624 SHO262160 SHO327696 SHO393232 SHO458768 SHO524304 SHO589840 SHO655376 SHO720912 SHO786448 SHO851984 SHO917520 SHO983056 SRK15 SRK65552 SRK131088 SRK196624 SRK262160 SRK327696 SRK393232 SRK458768 SRK524304 SRK589840 SRK655376 SRK720912 SRK786448 SRK851984 SRK917520 SRK983056 TBG15 TBG65552 TBG131088 TBG196624 TBG262160 TBG327696 TBG393232 TBG458768 TBG524304 TBG589840 TBG655376 TBG720912 TBG786448 TBG851984 TBG917520 TBG983056 TLC15 TLC65552 TLC131088 TLC196624 TLC262160 TLC327696 TLC393232 TLC458768 TLC524304 TLC589840 TLC655376 TLC720912 TLC786448 TLC851984 TLC917520 TLC983056 TUY15 TUY65552 TUY131088 TUY196624 TUY262160 TUY327696 TUY393232 TUY458768 TUY524304 TUY589840 TUY655376 TUY720912 TUY786448 TUY851984 TUY917520 TUY983056 UEU15 UEU65552 UEU131088 UEU196624 UEU262160 UEU327696 UEU393232 UEU458768 UEU524304 UEU589840 UEU655376 UEU720912 UEU786448 UEU851984 UEU917520 UEU983056 UOQ15 UOQ65552 UOQ131088 UOQ196624 UOQ262160 UOQ327696 UOQ393232 UOQ458768 UOQ524304 UOQ589840 UOQ655376 UOQ720912 UOQ786448 UOQ851984 UOQ917520 UOQ983056 UYM15 UYM65552 UYM131088 UYM196624 UYM262160 UYM327696 UYM393232 UYM458768 UYM524304 UYM589840 UYM655376 UYM720912 UYM786448 UYM851984 UYM917520 UYM983056 VII15 VII65552 VII131088 VII196624 VII262160 VII327696 VII393232 VII458768 VII524304 VII589840 VII655376 VII720912 VII786448 VII851984 VII917520 VII983056 VSE15 VSE65552 VSE131088 VSE196624 VSE262160 VSE327696 VSE393232 VSE458768 VSE524304 VSE589840 VSE655376 VSE720912 VSE786448 VSE851984 VSE917520 VSE983056 WCA15 WCA65552 WCA131088 WCA196624 WCA262160 WCA327696 WCA393232 WCA458768 WCA524304 WCA589840 WCA655376 WCA720912 WCA786448 WCA851984 WCA917520 WCA983056 WLW15 WLW65552 WLW131088 WLW196624 WLW262160 WLW327696 WLW393232 WLW458768 WLW524304 WLW589840 WLW655376 WLW720912 WLW786448 WLW851984 WLW917520 WLW983056 WVS15 WVS65552 WVS131088 WVS196624 WVS262160 WVS327696 WVS393232 WVS458768 WVS524304 WVS589840 WVS655376 WVS720912 WVS786448 WVS851984 WVS917520 WVS983056" xr:uid="{00000000-0002-0000-0000-000021000000}">
      <formula1>$R$25:$R$32</formula1>
    </dataValidation>
    <dataValidation type="list" allowBlank="1" showInputMessage="1" showErrorMessage="1" promptTitle="Liaison aérosouterraine Client" prompt="Indiquer si ajout d'une montée latérale (LAS) de Client qui requiert un raccordement électrique et si l'article 21 de la norme commune est respecté." sqref="L19:M19 L65556:M65556 L131092:M131092 L196628:M196628 L262164:M262164 L327700:M327700 L393236:M393236 L458772:M458772 L524308:M524308 L589844:M589844 L655380:M655380 L720916:M720916 L786452:M786452 L851988:M851988 L917524:M917524 L983060:M983060 JH19:JI19 JH65556:JI65556 JH131092:JI131092 JH196628:JI196628 JH262164:JI262164 JH327700:JI327700 JH393236:JI393236 JH458772:JI458772 JH524308:JI524308 JH589844:JI589844 JH655380:JI655380 JH720916:JI720916 JH786452:JI786452 JH851988:JI851988 JH917524:JI917524 JH983060:JI983060 TD19:TE19 TD65556:TE65556 TD131092:TE131092 TD196628:TE196628 TD262164:TE262164 TD327700:TE327700 TD393236:TE393236 TD458772:TE458772 TD524308:TE524308 TD589844:TE589844 TD655380:TE655380 TD720916:TE720916 TD786452:TE786452 TD851988:TE851988 TD917524:TE917524 TD983060:TE983060 ACZ19:ADA19 ACZ65556:ADA65556 ACZ131092:ADA131092 ACZ196628:ADA196628 ACZ262164:ADA262164 ACZ327700:ADA327700 ACZ393236:ADA393236 ACZ458772:ADA458772 ACZ524308:ADA524308 ACZ589844:ADA589844 ACZ655380:ADA655380 ACZ720916:ADA720916 ACZ786452:ADA786452 ACZ851988:ADA851988 ACZ917524:ADA917524 ACZ983060:ADA983060 AMV19:AMW19 AMV65556:AMW65556 AMV131092:AMW131092 AMV196628:AMW196628 AMV262164:AMW262164 AMV327700:AMW327700 AMV393236:AMW393236 AMV458772:AMW458772 AMV524308:AMW524308 AMV589844:AMW589844 AMV655380:AMW655380 AMV720916:AMW720916 AMV786452:AMW786452 AMV851988:AMW851988 AMV917524:AMW917524 AMV983060:AMW983060 AWR19:AWS19 AWR65556:AWS65556 AWR131092:AWS131092 AWR196628:AWS196628 AWR262164:AWS262164 AWR327700:AWS327700 AWR393236:AWS393236 AWR458772:AWS458772 AWR524308:AWS524308 AWR589844:AWS589844 AWR655380:AWS655380 AWR720916:AWS720916 AWR786452:AWS786452 AWR851988:AWS851988 AWR917524:AWS917524 AWR983060:AWS983060 BGN19:BGO19 BGN65556:BGO65556 BGN131092:BGO131092 BGN196628:BGO196628 BGN262164:BGO262164 BGN327700:BGO327700 BGN393236:BGO393236 BGN458772:BGO458772 BGN524308:BGO524308 BGN589844:BGO589844 BGN655380:BGO655380 BGN720916:BGO720916 BGN786452:BGO786452 BGN851988:BGO851988 BGN917524:BGO917524 BGN983060:BGO983060 BQJ19:BQK19 BQJ65556:BQK65556 BQJ131092:BQK131092 BQJ196628:BQK196628 BQJ262164:BQK262164 BQJ327700:BQK327700 BQJ393236:BQK393236 BQJ458772:BQK458772 BQJ524308:BQK524308 BQJ589844:BQK589844 BQJ655380:BQK655380 BQJ720916:BQK720916 BQJ786452:BQK786452 BQJ851988:BQK851988 BQJ917524:BQK917524 BQJ983060:BQK983060 CAF19:CAG19 CAF65556:CAG65556 CAF131092:CAG131092 CAF196628:CAG196628 CAF262164:CAG262164 CAF327700:CAG327700 CAF393236:CAG393236 CAF458772:CAG458772 CAF524308:CAG524308 CAF589844:CAG589844 CAF655380:CAG655380 CAF720916:CAG720916 CAF786452:CAG786452 CAF851988:CAG851988 CAF917524:CAG917524 CAF983060:CAG983060 CKB19:CKC19 CKB65556:CKC65556 CKB131092:CKC131092 CKB196628:CKC196628 CKB262164:CKC262164 CKB327700:CKC327700 CKB393236:CKC393236 CKB458772:CKC458772 CKB524308:CKC524308 CKB589844:CKC589844 CKB655380:CKC655380 CKB720916:CKC720916 CKB786452:CKC786452 CKB851988:CKC851988 CKB917524:CKC917524 CKB983060:CKC983060 CTX19:CTY19 CTX65556:CTY65556 CTX131092:CTY131092 CTX196628:CTY196628 CTX262164:CTY262164 CTX327700:CTY327700 CTX393236:CTY393236 CTX458772:CTY458772 CTX524308:CTY524308 CTX589844:CTY589844 CTX655380:CTY655380 CTX720916:CTY720916 CTX786452:CTY786452 CTX851988:CTY851988 CTX917524:CTY917524 CTX983060:CTY983060 DDT19:DDU19 DDT65556:DDU65556 DDT131092:DDU131092 DDT196628:DDU196628 DDT262164:DDU262164 DDT327700:DDU327700 DDT393236:DDU393236 DDT458772:DDU458772 DDT524308:DDU524308 DDT589844:DDU589844 DDT655380:DDU655380 DDT720916:DDU720916 DDT786452:DDU786452 DDT851988:DDU851988 DDT917524:DDU917524 DDT983060:DDU983060 DNP19:DNQ19 DNP65556:DNQ65556 DNP131092:DNQ131092 DNP196628:DNQ196628 DNP262164:DNQ262164 DNP327700:DNQ327700 DNP393236:DNQ393236 DNP458772:DNQ458772 DNP524308:DNQ524308 DNP589844:DNQ589844 DNP655380:DNQ655380 DNP720916:DNQ720916 DNP786452:DNQ786452 DNP851988:DNQ851988 DNP917524:DNQ917524 DNP983060:DNQ983060 DXL19:DXM19 DXL65556:DXM65556 DXL131092:DXM131092 DXL196628:DXM196628 DXL262164:DXM262164 DXL327700:DXM327700 DXL393236:DXM393236 DXL458772:DXM458772 DXL524308:DXM524308 DXL589844:DXM589844 DXL655380:DXM655380 DXL720916:DXM720916 DXL786452:DXM786452 DXL851988:DXM851988 DXL917524:DXM917524 DXL983060:DXM983060 EHH19:EHI19 EHH65556:EHI65556 EHH131092:EHI131092 EHH196628:EHI196628 EHH262164:EHI262164 EHH327700:EHI327700 EHH393236:EHI393236 EHH458772:EHI458772 EHH524308:EHI524308 EHH589844:EHI589844 EHH655380:EHI655380 EHH720916:EHI720916 EHH786452:EHI786452 EHH851988:EHI851988 EHH917524:EHI917524 EHH983060:EHI983060 ERD19:ERE19 ERD65556:ERE65556 ERD131092:ERE131092 ERD196628:ERE196628 ERD262164:ERE262164 ERD327700:ERE327700 ERD393236:ERE393236 ERD458772:ERE458772 ERD524308:ERE524308 ERD589844:ERE589844 ERD655380:ERE655380 ERD720916:ERE720916 ERD786452:ERE786452 ERD851988:ERE851988 ERD917524:ERE917524 ERD983060:ERE983060 FAZ19:FBA19 FAZ65556:FBA65556 FAZ131092:FBA131092 FAZ196628:FBA196628 FAZ262164:FBA262164 FAZ327700:FBA327700 FAZ393236:FBA393236 FAZ458772:FBA458772 FAZ524308:FBA524308 FAZ589844:FBA589844 FAZ655380:FBA655380 FAZ720916:FBA720916 FAZ786452:FBA786452 FAZ851988:FBA851988 FAZ917524:FBA917524 FAZ983060:FBA983060 FKV19:FKW19 FKV65556:FKW65556 FKV131092:FKW131092 FKV196628:FKW196628 FKV262164:FKW262164 FKV327700:FKW327700 FKV393236:FKW393236 FKV458772:FKW458772 FKV524308:FKW524308 FKV589844:FKW589844 FKV655380:FKW655380 FKV720916:FKW720916 FKV786452:FKW786452 FKV851988:FKW851988 FKV917524:FKW917524 FKV983060:FKW983060 FUR19:FUS19 FUR65556:FUS65556 FUR131092:FUS131092 FUR196628:FUS196628 FUR262164:FUS262164 FUR327700:FUS327700 FUR393236:FUS393236 FUR458772:FUS458772 FUR524308:FUS524308 FUR589844:FUS589844 FUR655380:FUS655380 FUR720916:FUS720916 FUR786452:FUS786452 FUR851988:FUS851988 FUR917524:FUS917524 FUR983060:FUS983060 GEN19:GEO19 GEN65556:GEO65556 GEN131092:GEO131092 GEN196628:GEO196628 GEN262164:GEO262164 GEN327700:GEO327700 GEN393236:GEO393236 GEN458772:GEO458772 GEN524308:GEO524308 GEN589844:GEO589844 GEN655380:GEO655380 GEN720916:GEO720916 GEN786452:GEO786452 GEN851988:GEO851988 GEN917524:GEO917524 GEN983060:GEO983060 GOJ19:GOK19 GOJ65556:GOK65556 GOJ131092:GOK131092 GOJ196628:GOK196628 GOJ262164:GOK262164 GOJ327700:GOK327700 GOJ393236:GOK393236 GOJ458772:GOK458772 GOJ524308:GOK524308 GOJ589844:GOK589844 GOJ655380:GOK655380 GOJ720916:GOK720916 GOJ786452:GOK786452 GOJ851988:GOK851988 GOJ917524:GOK917524 GOJ983060:GOK983060 GYF19:GYG19 GYF65556:GYG65556 GYF131092:GYG131092 GYF196628:GYG196628 GYF262164:GYG262164 GYF327700:GYG327700 GYF393236:GYG393236 GYF458772:GYG458772 GYF524308:GYG524308 GYF589844:GYG589844 GYF655380:GYG655380 GYF720916:GYG720916 GYF786452:GYG786452 GYF851988:GYG851988 GYF917524:GYG917524 GYF983060:GYG983060 HIB19:HIC19 HIB65556:HIC65556 HIB131092:HIC131092 HIB196628:HIC196628 HIB262164:HIC262164 HIB327700:HIC327700 HIB393236:HIC393236 HIB458772:HIC458772 HIB524308:HIC524308 HIB589844:HIC589844 HIB655380:HIC655380 HIB720916:HIC720916 HIB786452:HIC786452 HIB851988:HIC851988 HIB917524:HIC917524 HIB983060:HIC983060 HRX19:HRY19 HRX65556:HRY65556 HRX131092:HRY131092 HRX196628:HRY196628 HRX262164:HRY262164 HRX327700:HRY327700 HRX393236:HRY393236 HRX458772:HRY458772 HRX524308:HRY524308 HRX589844:HRY589844 HRX655380:HRY655380 HRX720916:HRY720916 HRX786452:HRY786452 HRX851988:HRY851988 HRX917524:HRY917524 HRX983060:HRY983060 IBT19:IBU19 IBT65556:IBU65556 IBT131092:IBU131092 IBT196628:IBU196628 IBT262164:IBU262164 IBT327700:IBU327700 IBT393236:IBU393236 IBT458772:IBU458772 IBT524308:IBU524308 IBT589844:IBU589844 IBT655380:IBU655380 IBT720916:IBU720916 IBT786452:IBU786452 IBT851988:IBU851988 IBT917524:IBU917524 IBT983060:IBU983060 ILP19:ILQ19 ILP65556:ILQ65556 ILP131092:ILQ131092 ILP196628:ILQ196628 ILP262164:ILQ262164 ILP327700:ILQ327700 ILP393236:ILQ393236 ILP458772:ILQ458772 ILP524308:ILQ524308 ILP589844:ILQ589844 ILP655380:ILQ655380 ILP720916:ILQ720916 ILP786452:ILQ786452 ILP851988:ILQ851988 ILP917524:ILQ917524 ILP983060:ILQ983060 IVL19:IVM19 IVL65556:IVM65556 IVL131092:IVM131092 IVL196628:IVM196628 IVL262164:IVM262164 IVL327700:IVM327700 IVL393236:IVM393236 IVL458772:IVM458772 IVL524308:IVM524308 IVL589844:IVM589844 IVL655380:IVM655380 IVL720916:IVM720916 IVL786452:IVM786452 IVL851988:IVM851988 IVL917524:IVM917524 IVL983060:IVM983060 JFH19:JFI19 JFH65556:JFI65556 JFH131092:JFI131092 JFH196628:JFI196628 JFH262164:JFI262164 JFH327700:JFI327700 JFH393236:JFI393236 JFH458772:JFI458772 JFH524308:JFI524308 JFH589844:JFI589844 JFH655380:JFI655380 JFH720916:JFI720916 JFH786452:JFI786452 JFH851988:JFI851988 JFH917524:JFI917524 JFH983060:JFI983060 JPD19:JPE19 JPD65556:JPE65556 JPD131092:JPE131092 JPD196628:JPE196628 JPD262164:JPE262164 JPD327700:JPE327700 JPD393236:JPE393236 JPD458772:JPE458772 JPD524308:JPE524308 JPD589844:JPE589844 JPD655380:JPE655380 JPD720916:JPE720916 JPD786452:JPE786452 JPD851988:JPE851988 JPD917524:JPE917524 JPD983060:JPE983060 JYZ19:JZA19 JYZ65556:JZA65556 JYZ131092:JZA131092 JYZ196628:JZA196628 JYZ262164:JZA262164 JYZ327700:JZA327700 JYZ393236:JZA393236 JYZ458772:JZA458772 JYZ524308:JZA524308 JYZ589844:JZA589844 JYZ655380:JZA655380 JYZ720916:JZA720916 JYZ786452:JZA786452 JYZ851988:JZA851988 JYZ917524:JZA917524 JYZ983060:JZA983060 KIV19:KIW19 KIV65556:KIW65556 KIV131092:KIW131092 KIV196628:KIW196628 KIV262164:KIW262164 KIV327700:KIW327700 KIV393236:KIW393236 KIV458772:KIW458772 KIV524308:KIW524308 KIV589844:KIW589844 KIV655380:KIW655380 KIV720916:KIW720916 KIV786452:KIW786452 KIV851988:KIW851988 KIV917524:KIW917524 KIV983060:KIW983060 KSR19:KSS19 KSR65556:KSS65556 KSR131092:KSS131092 KSR196628:KSS196628 KSR262164:KSS262164 KSR327700:KSS327700 KSR393236:KSS393236 KSR458772:KSS458772 KSR524308:KSS524308 KSR589844:KSS589844 KSR655380:KSS655380 KSR720916:KSS720916 KSR786452:KSS786452 KSR851988:KSS851988 KSR917524:KSS917524 KSR983060:KSS983060 LCN19:LCO19 LCN65556:LCO65556 LCN131092:LCO131092 LCN196628:LCO196628 LCN262164:LCO262164 LCN327700:LCO327700 LCN393236:LCO393236 LCN458772:LCO458772 LCN524308:LCO524308 LCN589844:LCO589844 LCN655380:LCO655380 LCN720916:LCO720916 LCN786452:LCO786452 LCN851988:LCO851988 LCN917524:LCO917524 LCN983060:LCO983060 LMJ19:LMK19 LMJ65556:LMK65556 LMJ131092:LMK131092 LMJ196628:LMK196628 LMJ262164:LMK262164 LMJ327700:LMK327700 LMJ393236:LMK393236 LMJ458772:LMK458772 LMJ524308:LMK524308 LMJ589844:LMK589844 LMJ655380:LMK655380 LMJ720916:LMK720916 LMJ786452:LMK786452 LMJ851988:LMK851988 LMJ917524:LMK917524 LMJ983060:LMK983060 LWF19:LWG19 LWF65556:LWG65556 LWF131092:LWG131092 LWF196628:LWG196628 LWF262164:LWG262164 LWF327700:LWG327700 LWF393236:LWG393236 LWF458772:LWG458772 LWF524308:LWG524308 LWF589844:LWG589844 LWF655380:LWG655380 LWF720916:LWG720916 LWF786452:LWG786452 LWF851988:LWG851988 LWF917524:LWG917524 LWF983060:LWG983060 MGB19:MGC19 MGB65556:MGC65556 MGB131092:MGC131092 MGB196628:MGC196628 MGB262164:MGC262164 MGB327700:MGC327700 MGB393236:MGC393236 MGB458772:MGC458772 MGB524308:MGC524308 MGB589844:MGC589844 MGB655380:MGC655380 MGB720916:MGC720916 MGB786452:MGC786452 MGB851988:MGC851988 MGB917524:MGC917524 MGB983060:MGC983060 MPX19:MPY19 MPX65556:MPY65556 MPX131092:MPY131092 MPX196628:MPY196628 MPX262164:MPY262164 MPX327700:MPY327700 MPX393236:MPY393236 MPX458772:MPY458772 MPX524308:MPY524308 MPX589844:MPY589844 MPX655380:MPY655380 MPX720916:MPY720916 MPX786452:MPY786452 MPX851988:MPY851988 MPX917524:MPY917524 MPX983060:MPY983060 MZT19:MZU19 MZT65556:MZU65556 MZT131092:MZU131092 MZT196628:MZU196628 MZT262164:MZU262164 MZT327700:MZU327700 MZT393236:MZU393236 MZT458772:MZU458772 MZT524308:MZU524308 MZT589844:MZU589844 MZT655380:MZU655380 MZT720916:MZU720916 MZT786452:MZU786452 MZT851988:MZU851988 MZT917524:MZU917524 MZT983060:MZU983060 NJP19:NJQ19 NJP65556:NJQ65556 NJP131092:NJQ131092 NJP196628:NJQ196628 NJP262164:NJQ262164 NJP327700:NJQ327700 NJP393236:NJQ393236 NJP458772:NJQ458772 NJP524308:NJQ524308 NJP589844:NJQ589844 NJP655380:NJQ655380 NJP720916:NJQ720916 NJP786452:NJQ786452 NJP851988:NJQ851988 NJP917524:NJQ917524 NJP983060:NJQ983060 NTL19:NTM19 NTL65556:NTM65556 NTL131092:NTM131092 NTL196628:NTM196628 NTL262164:NTM262164 NTL327700:NTM327700 NTL393236:NTM393236 NTL458772:NTM458772 NTL524308:NTM524308 NTL589844:NTM589844 NTL655380:NTM655380 NTL720916:NTM720916 NTL786452:NTM786452 NTL851988:NTM851988 NTL917524:NTM917524 NTL983060:NTM983060 ODH19:ODI19 ODH65556:ODI65556 ODH131092:ODI131092 ODH196628:ODI196628 ODH262164:ODI262164 ODH327700:ODI327700 ODH393236:ODI393236 ODH458772:ODI458772 ODH524308:ODI524308 ODH589844:ODI589844 ODH655380:ODI655380 ODH720916:ODI720916 ODH786452:ODI786452 ODH851988:ODI851988 ODH917524:ODI917524 ODH983060:ODI983060 OND19:ONE19 OND65556:ONE65556 OND131092:ONE131092 OND196628:ONE196628 OND262164:ONE262164 OND327700:ONE327700 OND393236:ONE393236 OND458772:ONE458772 OND524308:ONE524308 OND589844:ONE589844 OND655380:ONE655380 OND720916:ONE720916 OND786452:ONE786452 OND851988:ONE851988 OND917524:ONE917524 OND983060:ONE983060 OWZ19:OXA19 OWZ65556:OXA65556 OWZ131092:OXA131092 OWZ196628:OXA196628 OWZ262164:OXA262164 OWZ327700:OXA327700 OWZ393236:OXA393236 OWZ458772:OXA458772 OWZ524308:OXA524308 OWZ589844:OXA589844 OWZ655380:OXA655380 OWZ720916:OXA720916 OWZ786452:OXA786452 OWZ851988:OXA851988 OWZ917524:OXA917524 OWZ983060:OXA983060 PGV19:PGW19 PGV65556:PGW65556 PGV131092:PGW131092 PGV196628:PGW196628 PGV262164:PGW262164 PGV327700:PGW327700 PGV393236:PGW393236 PGV458772:PGW458772 PGV524308:PGW524308 PGV589844:PGW589844 PGV655380:PGW655380 PGV720916:PGW720916 PGV786452:PGW786452 PGV851988:PGW851988 PGV917524:PGW917524 PGV983060:PGW983060 PQR19:PQS19 PQR65556:PQS65556 PQR131092:PQS131092 PQR196628:PQS196628 PQR262164:PQS262164 PQR327700:PQS327700 PQR393236:PQS393236 PQR458772:PQS458772 PQR524308:PQS524308 PQR589844:PQS589844 PQR655380:PQS655380 PQR720916:PQS720916 PQR786452:PQS786452 PQR851988:PQS851988 PQR917524:PQS917524 PQR983060:PQS983060 QAN19:QAO19 QAN65556:QAO65556 QAN131092:QAO131092 QAN196628:QAO196628 QAN262164:QAO262164 QAN327700:QAO327700 QAN393236:QAO393236 QAN458772:QAO458772 QAN524308:QAO524308 QAN589844:QAO589844 QAN655380:QAO655380 QAN720916:QAO720916 QAN786452:QAO786452 QAN851988:QAO851988 QAN917524:QAO917524 QAN983060:QAO983060 QKJ19:QKK19 QKJ65556:QKK65556 QKJ131092:QKK131092 QKJ196628:QKK196628 QKJ262164:QKK262164 QKJ327700:QKK327700 QKJ393236:QKK393236 QKJ458772:QKK458772 QKJ524308:QKK524308 QKJ589844:QKK589844 QKJ655380:QKK655380 QKJ720916:QKK720916 QKJ786452:QKK786452 QKJ851988:QKK851988 QKJ917524:QKK917524 QKJ983060:QKK983060 QUF19:QUG19 QUF65556:QUG65556 QUF131092:QUG131092 QUF196628:QUG196628 QUF262164:QUG262164 QUF327700:QUG327700 QUF393236:QUG393236 QUF458772:QUG458772 QUF524308:QUG524308 QUF589844:QUG589844 QUF655380:QUG655380 QUF720916:QUG720916 QUF786452:QUG786452 QUF851988:QUG851988 QUF917524:QUG917524 QUF983060:QUG983060 REB19:REC19 REB65556:REC65556 REB131092:REC131092 REB196628:REC196628 REB262164:REC262164 REB327700:REC327700 REB393236:REC393236 REB458772:REC458772 REB524308:REC524308 REB589844:REC589844 REB655380:REC655380 REB720916:REC720916 REB786452:REC786452 REB851988:REC851988 REB917524:REC917524 REB983060:REC983060 RNX19:RNY19 RNX65556:RNY65556 RNX131092:RNY131092 RNX196628:RNY196628 RNX262164:RNY262164 RNX327700:RNY327700 RNX393236:RNY393236 RNX458772:RNY458772 RNX524308:RNY524308 RNX589844:RNY589844 RNX655380:RNY655380 RNX720916:RNY720916 RNX786452:RNY786452 RNX851988:RNY851988 RNX917524:RNY917524 RNX983060:RNY983060 RXT19:RXU19 RXT65556:RXU65556 RXT131092:RXU131092 RXT196628:RXU196628 RXT262164:RXU262164 RXT327700:RXU327700 RXT393236:RXU393236 RXT458772:RXU458772 RXT524308:RXU524308 RXT589844:RXU589844 RXT655380:RXU655380 RXT720916:RXU720916 RXT786452:RXU786452 RXT851988:RXU851988 RXT917524:RXU917524 RXT983060:RXU983060 SHP19:SHQ19 SHP65556:SHQ65556 SHP131092:SHQ131092 SHP196628:SHQ196628 SHP262164:SHQ262164 SHP327700:SHQ327700 SHP393236:SHQ393236 SHP458772:SHQ458772 SHP524308:SHQ524308 SHP589844:SHQ589844 SHP655380:SHQ655380 SHP720916:SHQ720916 SHP786452:SHQ786452 SHP851988:SHQ851988 SHP917524:SHQ917524 SHP983060:SHQ983060 SRL19:SRM19 SRL65556:SRM65556 SRL131092:SRM131092 SRL196628:SRM196628 SRL262164:SRM262164 SRL327700:SRM327700 SRL393236:SRM393236 SRL458772:SRM458772 SRL524308:SRM524308 SRL589844:SRM589844 SRL655380:SRM655380 SRL720916:SRM720916 SRL786452:SRM786452 SRL851988:SRM851988 SRL917524:SRM917524 SRL983060:SRM983060 TBH19:TBI19 TBH65556:TBI65556 TBH131092:TBI131092 TBH196628:TBI196628 TBH262164:TBI262164 TBH327700:TBI327700 TBH393236:TBI393236 TBH458772:TBI458772 TBH524308:TBI524308 TBH589844:TBI589844 TBH655380:TBI655380 TBH720916:TBI720916 TBH786452:TBI786452 TBH851988:TBI851988 TBH917524:TBI917524 TBH983060:TBI983060 TLD19:TLE19 TLD65556:TLE65556 TLD131092:TLE131092 TLD196628:TLE196628 TLD262164:TLE262164 TLD327700:TLE327700 TLD393236:TLE393236 TLD458772:TLE458772 TLD524308:TLE524308 TLD589844:TLE589844 TLD655380:TLE655380 TLD720916:TLE720916 TLD786452:TLE786452 TLD851988:TLE851988 TLD917524:TLE917524 TLD983060:TLE983060 TUZ19:TVA19 TUZ65556:TVA65556 TUZ131092:TVA131092 TUZ196628:TVA196628 TUZ262164:TVA262164 TUZ327700:TVA327700 TUZ393236:TVA393236 TUZ458772:TVA458772 TUZ524308:TVA524308 TUZ589844:TVA589844 TUZ655380:TVA655380 TUZ720916:TVA720916 TUZ786452:TVA786452 TUZ851988:TVA851988 TUZ917524:TVA917524 TUZ983060:TVA983060 UEV19:UEW19 UEV65556:UEW65556 UEV131092:UEW131092 UEV196628:UEW196628 UEV262164:UEW262164 UEV327700:UEW327700 UEV393236:UEW393236 UEV458772:UEW458772 UEV524308:UEW524308 UEV589844:UEW589844 UEV655380:UEW655380 UEV720916:UEW720916 UEV786452:UEW786452 UEV851988:UEW851988 UEV917524:UEW917524 UEV983060:UEW983060 UOR19:UOS19 UOR65556:UOS65556 UOR131092:UOS131092 UOR196628:UOS196628 UOR262164:UOS262164 UOR327700:UOS327700 UOR393236:UOS393236 UOR458772:UOS458772 UOR524308:UOS524308 UOR589844:UOS589844 UOR655380:UOS655380 UOR720916:UOS720916 UOR786452:UOS786452 UOR851988:UOS851988 UOR917524:UOS917524 UOR983060:UOS983060 UYN19:UYO19 UYN65556:UYO65556 UYN131092:UYO131092 UYN196628:UYO196628 UYN262164:UYO262164 UYN327700:UYO327700 UYN393236:UYO393236 UYN458772:UYO458772 UYN524308:UYO524308 UYN589844:UYO589844 UYN655380:UYO655380 UYN720916:UYO720916 UYN786452:UYO786452 UYN851988:UYO851988 UYN917524:UYO917524 UYN983060:UYO983060 VIJ19:VIK19 VIJ65556:VIK65556 VIJ131092:VIK131092 VIJ196628:VIK196628 VIJ262164:VIK262164 VIJ327700:VIK327700 VIJ393236:VIK393236 VIJ458772:VIK458772 VIJ524308:VIK524308 VIJ589844:VIK589844 VIJ655380:VIK655380 VIJ720916:VIK720916 VIJ786452:VIK786452 VIJ851988:VIK851988 VIJ917524:VIK917524 VIJ983060:VIK983060 VSF19:VSG19 VSF65556:VSG65556 VSF131092:VSG131092 VSF196628:VSG196628 VSF262164:VSG262164 VSF327700:VSG327700 VSF393236:VSG393236 VSF458772:VSG458772 VSF524308:VSG524308 VSF589844:VSG589844 VSF655380:VSG655380 VSF720916:VSG720916 VSF786452:VSG786452 VSF851988:VSG851988 VSF917524:VSG917524 VSF983060:VSG983060 WCB19:WCC19 WCB65556:WCC65556 WCB131092:WCC131092 WCB196628:WCC196628 WCB262164:WCC262164 WCB327700:WCC327700 WCB393236:WCC393236 WCB458772:WCC458772 WCB524308:WCC524308 WCB589844:WCC589844 WCB655380:WCC655380 WCB720916:WCC720916 WCB786452:WCC786452 WCB851988:WCC851988 WCB917524:WCC917524 WCB983060:WCC983060 WLX19:WLY19 WLX65556:WLY65556 WLX131092:WLY131092 WLX196628:WLY196628 WLX262164:WLY262164 WLX327700:WLY327700 WLX393236:WLY393236 WLX458772:WLY458772 WLX524308:WLY524308 WLX589844:WLY589844 WLX655380:WLY655380 WLX720916:WLY720916 WLX786452:WLY786452 WLX851988:WLY851988 WLX917524:WLY917524 WLX983060:WLY983060 WVT19:WVU19 WVT65556:WVU65556 WVT131092:WVU131092 WVT196628:WVU196628 WVT262164:WVU262164 WVT327700:WVU327700 WVT393236:WVU393236 WVT458772:WVU458772 WVT524308:WVU524308 WVT589844:WVU589844 WVT655380:WVU655380 WVT720916:WVU720916 WVT786452:WVU786452 WVT851988:WVU851988 WVT917524:WVU917524 WVT983060:WVU983060" xr:uid="{00000000-0002-0000-0000-000022000000}">
      <formula1>$T$50:$T$52</formula1>
    </dataValidation>
    <dataValidation type="list" allowBlank="1" showInputMessage="1" showErrorMessage="1" promptTitle="Toron" prompt="Indiquer si existant (Ex) ou nouveau (Nou) et pour l'avant lot de quel côté du poteau il se trouve. Art.: 14.2." sqref="C27:C32 C65564:C65569 C131100:C131105 C196636:C196641 C262172:C262177 C327708:C327713 C393244:C393249 C458780:C458785 C524316:C524321 C589852:C589857 C655388:C655393 C720924:C720929 C786460:C786465 C851996:C852001 C917532:C917537 C983068:C983073 IY27:IY32 IY65564:IY65569 IY131100:IY131105 IY196636:IY196641 IY262172:IY262177 IY327708:IY327713 IY393244:IY393249 IY458780:IY458785 IY524316:IY524321 IY589852:IY589857 IY655388:IY655393 IY720924:IY720929 IY786460:IY786465 IY851996:IY852001 IY917532:IY917537 IY983068:IY983073 SU27:SU32 SU65564:SU65569 SU131100:SU131105 SU196636:SU196641 SU262172:SU262177 SU327708:SU327713 SU393244:SU393249 SU458780:SU458785 SU524316:SU524321 SU589852:SU589857 SU655388:SU655393 SU720924:SU720929 SU786460:SU786465 SU851996:SU852001 SU917532:SU917537 SU983068:SU983073 ACQ27:ACQ32 ACQ65564:ACQ65569 ACQ131100:ACQ131105 ACQ196636:ACQ196641 ACQ262172:ACQ262177 ACQ327708:ACQ327713 ACQ393244:ACQ393249 ACQ458780:ACQ458785 ACQ524316:ACQ524321 ACQ589852:ACQ589857 ACQ655388:ACQ655393 ACQ720924:ACQ720929 ACQ786460:ACQ786465 ACQ851996:ACQ852001 ACQ917532:ACQ917537 ACQ983068:ACQ983073 AMM27:AMM32 AMM65564:AMM65569 AMM131100:AMM131105 AMM196636:AMM196641 AMM262172:AMM262177 AMM327708:AMM327713 AMM393244:AMM393249 AMM458780:AMM458785 AMM524316:AMM524321 AMM589852:AMM589857 AMM655388:AMM655393 AMM720924:AMM720929 AMM786460:AMM786465 AMM851996:AMM852001 AMM917532:AMM917537 AMM983068:AMM983073 AWI27:AWI32 AWI65564:AWI65569 AWI131100:AWI131105 AWI196636:AWI196641 AWI262172:AWI262177 AWI327708:AWI327713 AWI393244:AWI393249 AWI458780:AWI458785 AWI524316:AWI524321 AWI589852:AWI589857 AWI655388:AWI655393 AWI720924:AWI720929 AWI786460:AWI786465 AWI851996:AWI852001 AWI917532:AWI917537 AWI983068:AWI983073 BGE27:BGE32 BGE65564:BGE65569 BGE131100:BGE131105 BGE196636:BGE196641 BGE262172:BGE262177 BGE327708:BGE327713 BGE393244:BGE393249 BGE458780:BGE458785 BGE524316:BGE524321 BGE589852:BGE589857 BGE655388:BGE655393 BGE720924:BGE720929 BGE786460:BGE786465 BGE851996:BGE852001 BGE917532:BGE917537 BGE983068:BGE983073 BQA27:BQA32 BQA65564:BQA65569 BQA131100:BQA131105 BQA196636:BQA196641 BQA262172:BQA262177 BQA327708:BQA327713 BQA393244:BQA393249 BQA458780:BQA458785 BQA524316:BQA524321 BQA589852:BQA589857 BQA655388:BQA655393 BQA720924:BQA720929 BQA786460:BQA786465 BQA851996:BQA852001 BQA917532:BQA917537 BQA983068:BQA983073 BZW27:BZW32 BZW65564:BZW65569 BZW131100:BZW131105 BZW196636:BZW196641 BZW262172:BZW262177 BZW327708:BZW327713 BZW393244:BZW393249 BZW458780:BZW458785 BZW524316:BZW524321 BZW589852:BZW589857 BZW655388:BZW655393 BZW720924:BZW720929 BZW786460:BZW786465 BZW851996:BZW852001 BZW917532:BZW917537 BZW983068:BZW983073 CJS27:CJS32 CJS65564:CJS65569 CJS131100:CJS131105 CJS196636:CJS196641 CJS262172:CJS262177 CJS327708:CJS327713 CJS393244:CJS393249 CJS458780:CJS458785 CJS524316:CJS524321 CJS589852:CJS589857 CJS655388:CJS655393 CJS720924:CJS720929 CJS786460:CJS786465 CJS851996:CJS852001 CJS917532:CJS917537 CJS983068:CJS983073 CTO27:CTO32 CTO65564:CTO65569 CTO131100:CTO131105 CTO196636:CTO196641 CTO262172:CTO262177 CTO327708:CTO327713 CTO393244:CTO393249 CTO458780:CTO458785 CTO524316:CTO524321 CTO589852:CTO589857 CTO655388:CTO655393 CTO720924:CTO720929 CTO786460:CTO786465 CTO851996:CTO852001 CTO917532:CTO917537 CTO983068:CTO983073 DDK27:DDK32 DDK65564:DDK65569 DDK131100:DDK131105 DDK196636:DDK196641 DDK262172:DDK262177 DDK327708:DDK327713 DDK393244:DDK393249 DDK458780:DDK458785 DDK524316:DDK524321 DDK589852:DDK589857 DDK655388:DDK655393 DDK720924:DDK720929 DDK786460:DDK786465 DDK851996:DDK852001 DDK917532:DDK917537 DDK983068:DDK983073 DNG27:DNG32 DNG65564:DNG65569 DNG131100:DNG131105 DNG196636:DNG196641 DNG262172:DNG262177 DNG327708:DNG327713 DNG393244:DNG393249 DNG458780:DNG458785 DNG524316:DNG524321 DNG589852:DNG589857 DNG655388:DNG655393 DNG720924:DNG720929 DNG786460:DNG786465 DNG851996:DNG852001 DNG917532:DNG917537 DNG983068:DNG983073 DXC27:DXC32 DXC65564:DXC65569 DXC131100:DXC131105 DXC196636:DXC196641 DXC262172:DXC262177 DXC327708:DXC327713 DXC393244:DXC393249 DXC458780:DXC458785 DXC524316:DXC524321 DXC589852:DXC589857 DXC655388:DXC655393 DXC720924:DXC720929 DXC786460:DXC786465 DXC851996:DXC852001 DXC917532:DXC917537 DXC983068:DXC983073 EGY27:EGY32 EGY65564:EGY65569 EGY131100:EGY131105 EGY196636:EGY196641 EGY262172:EGY262177 EGY327708:EGY327713 EGY393244:EGY393249 EGY458780:EGY458785 EGY524316:EGY524321 EGY589852:EGY589857 EGY655388:EGY655393 EGY720924:EGY720929 EGY786460:EGY786465 EGY851996:EGY852001 EGY917532:EGY917537 EGY983068:EGY983073 EQU27:EQU32 EQU65564:EQU65569 EQU131100:EQU131105 EQU196636:EQU196641 EQU262172:EQU262177 EQU327708:EQU327713 EQU393244:EQU393249 EQU458780:EQU458785 EQU524316:EQU524321 EQU589852:EQU589857 EQU655388:EQU655393 EQU720924:EQU720929 EQU786460:EQU786465 EQU851996:EQU852001 EQU917532:EQU917537 EQU983068:EQU983073 FAQ27:FAQ32 FAQ65564:FAQ65569 FAQ131100:FAQ131105 FAQ196636:FAQ196641 FAQ262172:FAQ262177 FAQ327708:FAQ327713 FAQ393244:FAQ393249 FAQ458780:FAQ458785 FAQ524316:FAQ524321 FAQ589852:FAQ589857 FAQ655388:FAQ655393 FAQ720924:FAQ720929 FAQ786460:FAQ786465 FAQ851996:FAQ852001 FAQ917532:FAQ917537 FAQ983068:FAQ983073 FKM27:FKM32 FKM65564:FKM65569 FKM131100:FKM131105 FKM196636:FKM196641 FKM262172:FKM262177 FKM327708:FKM327713 FKM393244:FKM393249 FKM458780:FKM458785 FKM524316:FKM524321 FKM589852:FKM589857 FKM655388:FKM655393 FKM720924:FKM720929 FKM786460:FKM786465 FKM851996:FKM852001 FKM917532:FKM917537 FKM983068:FKM983073 FUI27:FUI32 FUI65564:FUI65569 FUI131100:FUI131105 FUI196636:FUI196641 FUI262172:FUI262177 FUI327708:FUI327713 FUI393244:FUI393249 FUI458780:FUI458785 FUI524316:FUI524321 FUI589852:FUI589857 FUI655388:FUI655393 FUI720924:FUI720929 FUI786460:FUI786465 FUI851996:FUI852001 FUI917532:FUI917537 FUI983068:FUI983073 GEE27:GEE32 GEE65564:GEE65569 GEE131100:GEE131105 GEE196636:GEE196641 GEE262172:GEE262177 GEE327708:GEE327713 GEE393244:GEE393249 GEE458780:GEE458785 GEE524316:GEE524321 GEE589852:GEE589857 GEE655388:GEE655393 GEE720924:GEE720929 GEE786460:GEE786465 GEE851996:GEE852001 GEE917532:GEE917537 GEE983068:GEE983073 GOA27:GOA32 GOA65564:GOA65569 GOA131100:GOA131105 GOA196636:GOA196641 GOA262172:GOA262177 GOA327708:GOA327713 GOA393244:GOA393249 GOA458780:GOA458785 GOA524316:GOA524321 GOA589852:GOA589857 GOA655388:GOA655393 GOA720924:GOA720929 GOA786460:GOA786465 GOA851996:GOA852001 GOA917532:GOA917537 GOA983068:GOA983073 GXW27:GXW32 GXW65564:GXW65569 GXW131100:GXW131105 GXW196636:GXW196641 GXW262172:GXW262177 GXW327708:GXW327713 GXW393244:GXW393249 GXW458780:GXW458785 GXW524316:GXW524321 GXW589852:GXW589857 GXW655388:GXW655393 GXW720924:GXW720929 GXW786460:GXW786465 GXW851996:GXW852001 GXW917532:GXW917537 GXW983068:GXW983073 HHS27:HHS32 HHS65564:HHS65569 HHS131100:HHS131105 HHS196636:HHS196641 HHS262172:HHS262177 HHS327708:HHS327713 HHS393244:HHS393249 HHS458780:HHS458785 HHS524316:HHS524321 HHS589852:HHS589857 HHS655388:HHS655393 HHS720924:HHS720929 HHS786460:HHS786465 HHS851996:HHS852001 HHS917532:HHS917537 HHS983068:HHS983073 HRO27:HRO32 HRO65564:HRO65569 HRO131100:HRO131105 HRO196636:HRO196641 HRO262172:HRO262177 HRO327708:HRO327713 HRO393244:HRO393249 HRO458780:HRO458785 HRO524316:HRO524321 HRO589852:HRO589857 HRO655388:HRO655393 HRO720924:HRO720929 HRO786460:HRO786465 HRO851996:HRO852001 HRO917532:HRO917537 HRO983068:HRO983073 IBK27:IBK32 IBK65564:IBK65569 IBK131100:IBK131105 IBK196636:IBK196641 IBK262172:IBK262177 IBK327708:IBK327713 IBK393244:IBK393249 IBK458780:IBK458785 IBK524316:IBK524321 IBK589852:IBK589857 IBK655388:IBK655393 IBK720924:IBK720929 IBK786460:IBK786465 IBK851996:IBK852001 IBK917532:IBK917537 IBK983068:IBK983073 ILG27:ILG32 ILG65564:ILG65569 ILG131100:ILG131105 ILG196636:ILG196641 ILG262172:ILG262177 ILG327708:ILG327713 ILG393244:ILG393249 ILG458780:ILG458785 ILG524316:ILG524321 ILG589852:ILG589857 ILG655388:ILG655393 ILG720924:ILG720929 ILG786460:ILG786465 ILG851996:ILG852001 ILG917532:ILG917537 ILG983068:ILG983073 IVC27:IVC32 IVC65564:IVC65569 IVC131100:IVC131105 IVC196636:IVC196641 IVC262172:IVC262177 IVC327708:IVC327713 IVC393244:IVC393249 IVC458780:IVC458785 IVC524316:IVC524321 IVC589852:IVC589857 IVC655388:IVC655393 IVC720924:IVC720929 IVC786460:IVC786465 IVC851996:IVC852001 IVC917532:IVC917537 IVC983068:IVC983073 JEY27:JEY32 JEY65564:JEY65569 JEY131100:JEY131105 JEY196636:JEY196641 JEY262172:JEY262177 JEY327708:JEY327713 JEY393244:JEY393249 JEY458780:JEY458785 JEY524316:JEY524321 JEY589852:JEY589857 JEY655388:JEY655393 JEY720924:JEY720929 JEY786460:JEY786465 JEY851996:JEY852001 JEY917532:JEY917537 JEY983068:JEY983073 JOU27:JOU32 JOU65564:JOU65569 JOU131100:JOU131105 JOU196636:JOU196641 JOU262172:JOU262177 JOU327708:JOU327713 JOU393244:JOU393249 JOU458780:JOU458785 JOU524316:JOU524321 JOU589852:JOU589857 JOU655388:JOU655393 JOU720924:JOU720929 JOU786460:JOU786465 JOU851996:JOU852001 JOU917532:JOU917537 JOU983068:JOU983073 JYQ27:JYQ32 JYQ65564:JYQ65569 JYQ131100:JYQ131105 JYQ196636:JYQ196641 JYQ262172:JYQ262177 JYQ327708:JYQ327713 JYQ393244:JYQ393249 JYQ458780:JYQ458785 JYQ524316:JYQ524321 JYQ589852:JYQ589857 JYQ655388:JYQ655393 JYQ720924:JYQ720929 JYQ786460:JYQ786465 JYQ851996:JYQ852001 JYQ917532:JYQ917537 JYQ983068:JYQ983073 KIM27:KIM32 KIM65564:KIM65569 KIM131100:KIM131105 KIM196636:KIM196641 KIM262172:KIM262177 KIM327708:KIM327713 KIM393244:KIM393249 KIM458780:KIM458785 KIM524316:KIM524321 KIM589852:KIM589857 KIM655388:KIM655393 KIM720924:KIM720929 KIM786460:KIM786465 KIM851996:KIM852001 KIM917532:KIM917537 KIM983068:KIM983073 KSI27:KSI32 KSI65564:KSI65569 KSI131100:KSI131105 KSI196636:KSI196641 KSI262172:KSI262177 KSI327708:KSI327713 KSI393244:KSI393249 KSI458780:KSI458785 KSI524316:KSI524321 KSI589852:KSI589857 KSI655388:KSI655393 KSI720924:KSI720929 KSI786460:KSI786465 KSI851996:KSI852001 KSI917532:KSI917537 KSI983068:KSI983073 LCE27:LCE32 LCE65564:LCE65569 LCE131100:LCE131105 LCE196636:LCE196641 LCE262172:LCE262177 LCE327708:LCE327713 LCE393244:LCE393249 LCE458780:LCE458785 LCE524316:LCE524321 LCE589852:LCE589857 LCE655388:LCE655393 LCE720924:LCE720929 LCE786460:LCE786465 LCE851996:LCE852001 LCE917532:LCE917537 LCE983068:LCE983073 LMA27:LMA32 LMA65564:LMA65569 LMA131100:LMA131105 LMA196636:LMA196641 LMA262172:LMA262177 LMA327708:LMA327713 LMA393244:LMA393249 LMA458780:LMA458785 LMA524316:LMA524321 LMA589852:LMA589857 LMA655388:LMA655393 LMA720924:LMA720929 LMA786460:LMA786465 LMA851996:LMA852001 LMA917532:LMA917537 LMA983068:LMA983073 LVW27:LVW32 LVW65564:LVW65569 LVW131100:LVW131105 LVW196636:LVW196641 LVW262172:LVW262177 LVW327708:LVW327713 LVW393244:LVW393249 LVW458780:LVW458785 LVW524316:LVW524321 LVW589852:LVW589857 LVW655388:LVW655393 LVW720924:LVW720929 LVW786460:LVW786465 LVW851996:LVW852001 LVW917532:LVW917537 LVW983068:LVW983073 MFS27:MFS32 MFS65564:MFS65569 MFS131100:MFS131105 MFS196636:MFS196641 MFS262172:MFS262177 MFS327708:MFS327713 MFS393244:MFS393249 MFS458780:MFS458785 MFS524316:MFS524321 MFS589852:MFS589857 MFS655388:MFS655393 MFS720924:MFS720929 MFS786460:MFS786465 MFS851996:MFS852001 MFS917532:MFS917537 MFS983068:MFS983073 MPO27:MPO32 MPO65564:MPO65569 MPO131100:MPO131105 MPO196636:MPO196641 MPO262172:MPO262177 MPO327708:MPO327713 MPO393244:MPO393249 MPO458780:MPO458785 MPO524316:MPO524321 MPO589852:MPO589857 MPO655388:MPO655393 MPO720924:MPO720929 MPO786460:MPO786465 MPO851996:MPO852001 MPO917532:MPO917537 MPO983068:MPO983073 MZK27:MZK32 MZK65564:MZK65569 MZK131100:MZK131105 MZK196636:MZK196641 MZK262172:MZK262177 MZK327708:MZK327713 MZK393244:MZK393249 MZK458780:MZK458785 MZK524316:MZK524321 MZK589852:MZK589857 MZK655388:MZK655393 MZK720924:MZK720929 MZK786460:MZK786465 MZK851996:MZK852001 MZK917532:MZK917537 MZK983068:MZK983073 NJG27:NJG32 NJG65564:NJG65569 NJG131100:NJG131105 NJG196636:NJG196641 NJG262172:NJG262177 NJG327708:NJG327713 NJG393244:NJG393249 NJG458780:NJG458785 NJG524316:NJG524321 NJG589852:NJG589857 NJG655388:NJG655393 NJG720924:NJG720929 NJG786460:NJG786465 NJG851996:NJG852001 NJG917532:NJG917537 NJG983068:NJG983073 NTC27:NTC32 NTC65564:NTC65569 NTC131100:NTC131105 NTC196636:NTC196641 NTC262172:NTC262177 NTC327708:NTC327713 NTC393244:NTC393249 NTC458780:NTC458785 NTC524316:NTC524321 NTC589852:NTC589857 NTC655388:NTC655393 NTC720924:NTC720929 NTC786460:NTC786465 NTC851996:NTC852001 NTC917532:NTC917537 NTC983068:NTC983073 OCY27:OCY32 OCY65564:OCY65569 OCY131100:OCY131105 OCY196636:OCY196641 OCY262172:OCY262177 OCY327708:OCY327713 OCY393244:OCY393249 OCY458780:OCY458785 OCY524316:OCY524321 OCY589852:OCY589857 OCY655388:OCY655393 OCY720924:OCY720929 OCY786460:OCY786465 OCY851996:OCY852001 OCY917532:OCY917537 OCY983068:OCY983073 OMU27:OMU32 OMU65564:OMU65569 OMU131100:OMU131105 OMU196636:OMU196641 OMU262172:OMU262177 OMU327708:OMU327713 OMU393244:OMU393249 OMU458780:OMU458785 OMU524316:OMU524321 OMU589852:OMU589857 OMU655388:OMU655393 OMU720924:OMU720929 OMU786460:OMU786465 OMU851996:OMU852001 OMU917532:OMU917537 OMU983068:OMU983073 OWQ27:OWQ32 OWQ65564:OWQ65569 OWQ131100:OWQ131105 OWQ196636:OWQ196641 OWQ262172:OWQ262177 OWQ327708:OWQ327713 OWQ393244:OWQ393249 OWQ458780:OWQ458785 OWQ524316:OWQ524321 OWQ589852:OWQ589857 OWQ655388:OWQ655393 OWQ720924:OWQ720929 OWQ786460:OWQ786465 OWQ851996:OWQ852001 OWQ917532:OWQ917537 OWQ983068:OWQ983073 PGM27:PGM32 PGM65564:PGM65569 PGM131100:PGM131105 PGM196636:PGM196641 PGM262172:PGM262177 PGM327708:PGM327713 PGM393244:PGM393249 PGM458780:PGM458785 PGM524316:PGM524321 PGM589852:PGM589857 PGM655388:PGM655393 PGM720924:PGM720929 PGM786460:PGM786465 PGM851996:PGM852001 PGM917532:PGM917537 PGM983068:PGM983073 PQI27:PQI32 PQI65564:PQI65569 PQI131100:PQI131105 PQI196636:PQI196641 PQI262172:PQI262177 PQI327708:PQI327713 PQI393244:PQI393249 PQI458780:PQI458785 PQI524316:PQI524321 PQI589852:PQI589857 PQI655388:PQI655393 PQI720924:PQI720929 PQI786460:PQI786465 PQI851996:PQI852001 PQI917532:PQI917537 PQI983068:PQI983073 QAE27:QAE32 QAE65564:QAE65569 QAE131100:QAE131105 QAE196636:QAE196641 QAE262172:QAE262177 QAE327708:QAE327713 QAE393244:QAE393249 QAE458780:QAE458785 QAE524316:QAE524321 QAE589852:QAE589857 QAE655388:QAE655393 QAE720924:QAE720929 QAE786460:QAE786465 QAE851996:QAE852001 QAE917532:QAE917537 QAE983068:QAE983073 QKA27:QKA32 QKA65564:QKA65569 QKA131100:QKA131105 QKA196636:QKA196641 QKA262172:QKA262177 QKA327708:QKA327713 QKA393244:QKA393249 QKA458780:QKA458785 QKA524316:QKA524321 QKA589852:QKA589857 QKA655388:QKA655393 QKA720924:QKA720929 QKA786460:QKA786465 QKA851996:QKA852001 QKA917532:QKA917537 QKA983068:QKA983073 QTW27:QTW32 QTW65564:QTW65569 QTW131100:QTW131105 QTW196636:QTW196641 QTW262172:QTW262177 QTW327708:QTW327713 QTW393244:QTW393249 QTW458780:QTW458785 QTW524316:QTW524321 QTW589852:QTW589857 QTW655388:QTW655393 QTW720924:QTW720929 QTW786460:QTW786465 QTW851996:QTW852001 QTW917532:QTW917537 QTW983068:QTW983073 RDS27:RDS32 RDS65564:RDS65569 RDS131100:RDS131105 RDS196636:RDS196641 RDS262172:RDS262177 RDS327708:RDS327713 RDS393244:RDS393249 RDS458780:RDS458785 RDS524316:RDS524321 RDS589852:RDS589857 RDS655388:RDS655393 RDS720924:RDS720929 RDS786460:RDS786465 RDS851996:RDS852001 RDS917532:RDS917537 RDS983068:RDS983073 RNO27:RNO32 RNO65564:RNO65569 RNO131100:RNO131105 RNO196636:RNO196641 RNO262172:RNO262177 RNO327708:RNO327713 RNO393244:RNO393249 RNO458780:RNO458785 RNO524316:RNO524321 RNO589852:RNO589857 RNO655388:RNO655393 RNO720924:RNO720929 RNO786460:RNO786465 RNO851996:RNO852001 RNO917532:RNO917537 RNO983068:RNO983073 RXK27:RXK32 RXK65564:RXK65569 RXK131100:RXK131105 RXK196636:RXK196641 RXK262172:RXK262177 RXK327708:RXK327713 RXK393244:RXK393249 RXK458780:RXK458785 RXK524316:RXK524321 RXK589852:RXK589857 RXK655388:RXK655393 RXK720924:RXK720929 RXK786460:RXK786465 RXK851996:RXK852001 RXK917532:RXK917537 RXK983068:RXK983073 SHG27:SHG32 SHG65564:SHG65569 SHG131100:SHG131105 SHG196636:SHG196641 SHG262172:SHG262177 SHG327708:SHG327713 SHG393244:SHG393249 SHG458780:SHG458785 SHG524316:SHG524321 SHG589852:SHG589857 SHG655388:SHG655393 SHG720924:SHG720929 SHG786460:SHG786465 SHG851996:SHG852001 SHG917532:SHG917537 SHG983068:SHG983073 SRC27:SRC32 SRC65564:SRC65569 SRC131100:SRC131105 SRC196636:SRC196641 SRC262172:SRC262177 SRC327708:SRC327713 SRC393244:SRC393249 SRC458780:SRC458785 SRC524316:SRC524321 SRC589852:SRC589857 SRC655388:SRC655393 SRC720924:SRC720929 SRC786460:SRC786465 SRC851996:SRC852001 SRC917532:SRC917537 SRC983068:SRC983073 TAY27:TAY32 TAY65564:TAY65569 TAY131100:TAY131105 TAY196636:TAY196641 TAY262172:TAY262177 TAY327708:TAY327713 TAY393244:TAY393249 TAY458780:TAY458785 TAY524316:TAY524321 TAY589852:TAY589857 TAY655388:TAY655393 TAY720924:TAY720929 TAY786460:TAY786465 TAY851996:TAY852001 TAY917532:TAY917537 TAY983068:TAY983073 TKU27:TKU32 TKU65564:TKU65569 TKU131100:TKU131105 TKU196636:TKU196641 TKU262172:TKU262177 TKU327708:TKU327713 TKU393244:TKU393249 TKU458780:TKU458785 TKU524316:TKU524321 TKU589852:TKU589857 TKU655388:TKU655393 TKU720924:TKU720929 TKU786460:TKU786465 TKU851996:TKU852001 TKU917532:TKU917537 TKU983068:TKU983073 TUQ27:TUQ32 TUQ65564:TUQ65569 TUQ131100:TUQ131105 TUQ196636:TUQ196641 TUQ262172:TUQ262177 TUQ327708:TUQ327713 TUQ393244:TUQ393249 TUQ458780:TUQ458785 TUQ524316:TUQ524321 TUQ589852:TUQ589857 TUQ655388:TUQ655393 TUQ720924:TUQ720929 TUQ786460:TUQ786465 TUQ851996:TUQ852001 TUQ917532:TUQ917537 TUQ983068:TUQ983073 UEM27:UEM32 UEM65564:UEM65569 UEM131100:UEM131105 UEM196636:UEM196641 UEM262172:UEM262177 UEM327708:UEM327713 UEM393244:UEM393249 UEM458780:UEM458785 UEM524316:UEM524321 UEM589852:UEM589857 UEM655388:UEM655393 UEM720924:UEM720929 UEM786460:UEM786465 UEM851996:UEM852001 UEM917532:UEM917537 UEM983068:UEM983073 UOI27:UOI32 UOI65564:UOI65569 UOI131100:UOI131105 UOI196636:UOI196641 UOI262172:UOI262177 UOI327708:UOI327713 UOI393244:UOI393249 UOI458780:UOI458785 UOI524316:UOI524321 UOI589852:UOI589857 UOI655388:UOI655393 UOI720924:UOI720929 UOI786460:UOI786465 UOI851996:UOI852001 UOI917532:UOI917537 UOI983068:UOI983073 UYE27:UYE32 UYE65564:UYE65569 UYE131100:UYE131105 UYE196636:UYE196641 UYE262172:UYE262177 UYE327708:UYE327713 UYE393244:UYE393249 UYE458780:UYE458785 UYE524316:UYE524321 UYE589852:UYE589857 UYE655388:UYE655393 UYE720924:UYE720929 UYE786460:UYE786465 UYE851996:UYE852001 UYE917532:UYE917537 UYE983068:UYE983073 VIA27:VIA32 VIA65564:VIA65569 VIA131100:VIA131105 VIA196636:VIA196641 VIA262172:VIA262177 VIA327708:VIA327713 VIA393244:VIA393249 VIA458780:VIA458785 VIA524316:VIA524321 VIA589852:VIA589857 VIA655388:VIA655393 VIA720924:VIA720929 VIA786460:VIA786465 VIA851996:VIA852001 VIA917532:VIA917537 VIA983068:VIA983073 VRW27:VRW32 VRW65564:VRW65569 VRW131100:VRW131105 VRW196636:VRW196641 VRW262172:VRW262177 VRW327708:VRW327713 VRW393244:VRW393249 VRW458780:VRW458785 VRW524316:VRW524321 VRW589852:VRW589857 VRW655388:VRW655393 VRW720924:VRW720929 VRW786460:VRW786465 VRW851996:VRW852001 VRW917532:VRW917537 VRW983068:VRW983073 WBS27:WBS32 WBS65564:WBS65569 WBS131100:WBS131105 WBS196636:WBS196641 WBS262172:WBS262177 WBS327708:WBS327713 WBS393244:WBS393249 WBS458780:WBS458785 WBS524316:WBS524321 WBS589852:WBS589857 WBS655388:WBS655393 WBS720924:WBS720929 WBS786460:WBS786465 WBS851996:WBS852001 WBS917532:WBS917537 WBS983068:WBS983073 WLO27:WLO32 WLO65564:WLO65569 WLO131100:WLO131105 WLO196636:WLO196641 WLO262172:WLO262177 WLO327708:WLO327713 WLO393244:WLO393249 WLO458780:WLO458785 WLO524316:WLO524321 WLO589852:WLO589857 WLO655388:WLO655393 WLO720924:WLO720929 WLO786460:WLO786465 WLO851996:WLO852001 WLO917532:WLO917537 WLO983068:WLO983073 WVK27:WVK32 WVK65564:WVK65569 WVK131100:WVK131105 WVK196636:WVK196641 WVK262172:WVK262177 WVK327708:WVK327713 WVK393244:WVK393249 WVK458780:WVK458785 WVK524316:WVK524321 WVK589852:WVK589857 WVK655388:WVK655393 WVK720924:WVK720929 WVK786460:WVK786465 WVK851996:WVK852001 WVK917532:WVK917537 WVK983068:WVK983073" xr:uid="{00000000-0002-0000-0000-000023000000}">
      <formula1>$R$39:$R$44</formula1>
    </dataValidation>
    <dataValidation type="list" allowBlank="1" showInputMessage="1" showErrorMessage="1" promptTitle="Ajout Latéral réseau (LAS)" prompt="Indiquer option C4 pour une LAS." sqref="O65553 O131089 O196625 O262161 O327697 O393233 O458769 O524305 O589841 O655377 O720913 O786449 O851985 O917521 O983057 JK16 JK65553 JK131089 JK196625 JK262161 JK327697 JK393233 JK458769 JK524305 JK589841 JK655377 JK720913 JK786449 JK851985 JK917521 JK983057 TG16 TG65553 TG131089 TG196625 TG262161 TG327697 TG393233 TG458769 TG524305 TG589841 TG655377 TG720913 TG786449 TG851985 TG917521 TG983057 ADC16 ADC65553 ADC131089 ADC196625 ADC262161 ADC327697 ADC393233 ADC458769 ADC524305 ADC589841 ADC655377 ADC720913 ADC786449 ADC851985 ADC917521 ADC983057 AMY16 AMY65553 AMY131089 AMY196625 AMY262161 AMY327697 AMY393233 AMY458769 AMY524305 AMY589841 AMY655377 AMY720913 AMY786449 AMY851985 AMY917521 AMY983057 AWU16 AWU65553 AWU131089 AWU196625 AWU262161 AWU327697 AWU393233 AWU458769 AWU524305 AWU589841 AWU655377 AWU720913 AWU786449 AWU851985 AWU917521 AWU983057 BGQ16 BGQ65553 BGQ131089 BGQ196625 BGQ262161 BGQ327697 BGQ393233 BGQ458769 BGQ524305 BGQ589841 BGQ655377 BGQ720913 BGQ786449 BGQ851985 BGQ917521 BGQ983057 BQM16 BQM65553 BQM131089 BQM196625 BQM262161 BQM327697 BQM393233 BQM458769 BQM524305 BQM589841 BQM655377 BQM720913 BQM786449 BQM851985 BQM917521 BQM983057 CAI16 CAI65553 CAI131089 CAI196625 CAI262161 CAI327697 CAI393233 CAI458769 CAI524305 CAI589841 CAI655377 CAI720913 CAI786449 CAI851985 CAI917521 CAI983057 CKE16 CKE65553 CKE131089 CKE196625 CKE262161 CKE327697 CKE393233 CKE458769 CKE524305 CKE589841 CKE655377 CKE720913 CKE786449 CKE851985 CKE917521 CKE983057 CUA16 CUA65553 CUA131089 CUA196625 CUA262161 CUA327697 CUA393233 CUA458769 CUA524305 CUA589841 CUA655377 CUA720913 CUA786449 CUA851985 CUA917521 CUA983057 DDW16 DDW65553 DDW131089 DDW196625 DDW262161 DDW327697 DDW393233 DDW458769 DDW524305 DDW589841 DDW655377 DDW720913 DDW786449 DDW851985 DDW917521 DDW983057 DNS16 DNS65553 DNS131089 DNS196625 DNS262161 DNS327697 DNS393233 DNS458769 DNS524305 DNS589841 DNS655377 DNS720913 DNS786449 DNS851985 DNS917521 DNS983057 DXO16 DXO65553 DXO131089 DXO196625 DXO262161 DXO327697 DXO393233 DXO458769 DXO524305 DXO589841 DXO655377 DXO720913 DXO786449 DXO851985 DXO917521 DXO983057 EHK16 EHK65553 EHK131089 EHK196625 EHK262161 EHK327697 EHK393233 EHK458769 EHK524305 EHK589841 EHK655377 EHK720913 EHK786449 EHK851985 EHK917521 EHK983057 ERG16 ERG65553 ERG131089 ERG196625 ERG262161 ERG327697 ERG393233 ERG458769 ERG524305 ERG589841 ERG655377 ERG720913 ERG786449 ERG851985 ERG917521 ERG983057 FBC16 FBC65553 FBC131089 FBC196625 FBC262161 FBC327697 FBC393233 FBC458769 FBC524305 FBC589841 FBC655377 FBC720913 FBC786449 FBC851985 FBC917521 FBC983057 FKY16 FKY65553 FKY131089 FKY196625 FKY262161 FKY327697 FKY393233 FKY458769 FKY524305 FKY589841 FKY655377 FKY720913 FKY786449 FKY851985 FKY917521 FKY983057 FUU16 FUU65553 FUU131089 FUU196625 FUU262161 FUU327697 FUU393233 FUU458769 FUU524305 FUU589841 FUU655377 FUU720913 FUU786449 FUU851985 FUU917521 FUU983057 GEQ16 GEQ65553 GEQ131089 GEQ196625 GEQ262161 GEQ327697 GEQ393233 GEQ458769 GEQ524305 GEQ589841 GEQ655377 GEQ720913 GEQ786449 GEQ851985 GEQ917521 GEQ983057 GOM16 GOM65553 GOM131089 GOM196625 GOM262161 GOM327697 GOM393233 GOM458769 GOM524305 GOM589841 GOM655377 GOM720913 GOM786449 GOM851985 GOM917521 GOM983057 GYI16 GYI65553 GYI131089 GYI196625 GYI262161 GYI327697 GYI393233 GYI458769 GYI524305 GYI589841 GYI655377 GYI720913 GYI786449 GYI851985 GYI917521 GYI983057 HIE16 HIE65553 HIE131089 HIE196625 HIE262161 HIE327697 HIE393233 HIE458769 HIE524305 HIE589841 HIE655377 HIE720913 HIE786449 HIE851985 HIE917521 HIE983057 HSA16 HSA65553 HSA131089 HSA196625 HSA262161 HSA327697 HSA393233 HSA458769 HSA524305 HSA589841 HSA655377 HSA720913 HSA786449 HSA851985 HSA917521 HSA983057 IBW16 IBW65553 IBW131089 IBW196625 IBW262161 IBW327697 IBW393233 IBW458769 IBW524305 IBW589841 IBW655377 IBW720913 IBW786449 IBW851985 IBW917521 IBW983057 ILS16 ILS65553 ILS131089 ILS196625 ILS262161 ILS327697 ILS393233 ILS458769 ILS524305 ILS589841 ILS655377 ILS720913 ILS786449 ILS851985 ILS917521 ILS983057 IVO16 IVO65553 IVO131089 IVO196625 IVO262161 IVO327697 IVO393233 IVO458769 IVO524305 IVO589841 IVO655377 IVO720913 IVO786449 IVO851985 IVO917521 IVO983057 JFK16 JFK65553 JFK131089 JFK196625 JFK262161 JFK327697 JFK393233 JFK458769 JFK524305 JFK589841 JFK655377 JFK720913 JFK786449 JFK851985 JFK917521 JFK983057 JPG16 JPG65553 JPG131089 JPG196625 JPG262161 JPG327697 JPG393233 JPG458769 JPG524305 JPG589841 JPG655377 JPG720913 JPG786449 JPG851985 JPG917521 JPG983057 JZC16 JZC65553 JZC131089 JZC196625 JZC262161 JZC327697 JZC393233 JZC458769 JZC524305 JZC589841 JZC655377 JZC720913 JZC786449 JZC851985 JZC917521 JZC983057 KIY16 KIY65553 KIY131089 KIY196625 KIY262161 KIY327697 KIY393233 KIY458769 KIY524305 KIY589841 KIY655377 KIY720913 KIY786449 KIY851985 KIY917521 KIY983057 KSU16 KSU65553 KSU131089 KSU196625 KSU262161 KSU327697 KSU393233 KSU458769 KSU524305 KSU589841 KSU655377 KSU720913 KSU786449 KSU851985 KSU917521 KSU983057 LCQ16 LCQ65553 LCQ131089 LCQ196625 LCQ262161 LCQ327697 LCQ393233 LCQ458769 LCQ524305 LCQ589841 LCQ655377 LCQ720913 LCQ786449 LCQ851985 LCQ917521 LCQ983057 LMM16 LMM65553 LMM131089 LMM196625 LMM262161 LMM327697 LMM393233 LMM458769 LMM524305 LMM589841 LMM655377 LMM720913 LMM786449 LMM851985 LMM917521 LMM983057 LWI16 LWI65553 LWI131089 LWI196625 LWI262161 LWI327697 LWI393233 LWI458769 LWI524305 LWI589841 LWI655377 LWI720913 LWI786449 LWI851985 LWI917521 LWI983057 MGE16 MGE65553 MGE131089 MGE196625 MGE262161 MGE327697 MGE393233 MGE458769 MGE524305 MGE589841 MGE655377 MGE720913 MGE786449 MGE851985 MGE917521 MGE983057 MQA16 MQA65553 MQA131089 MQA196625 MQA262161 MQA327697 MQA393233 MQA458769 MQA524305 MQA589841 MQA655377 MQA720913 MQA786449 MQA851985 MQA917521 MQA983057 MZW16 MZW65553 MZW131089 MZW196625 MZW262161 MZW327697 MZW393233 MZW458769 MZW524305 MZW589841 MZW655377 MZW720913 MZW786449 MZW851985 MZW917521 MZW983057 NJS16 NJS65553 NJS131089 NJS196625 NJS262161 NJS327697 NJS393233 NJS458769 NJS524305 NJS589841 NJS655377 NJS720913 NJS786449 NJS851985 NJS917521 NJS983057 NTO16 NTO65553 NTO131089 NTO196625 NTO262161 NTO327697 NTO393233 NTO458769 NTO524305 NTO589841 NTO655377 NTO720913 NTO786449 NTO851985 NTO917521 NTO983057 ODK16 ODK65553 ODK131089 ODK196625 ODK262161 ODK327697 ODK393233 ODK458769 ODK524305 ODK589841 ODK655377 ODK720913 ODK786449 ODK851985 ODK917521 ODK983057 ONG16 ONG65553 ONG131089 ONG196625 ONG262161 ONG327697 ONG393233 ONG458769 ONG524305 ONG589841 ONG655377 ONG720913 ONG786449 ONG851985 ONG917521 ONG983057 OXC16 OXC65553 OXC131089 OXC196625 OXC262161 OXC327697 OXC393233 OXC458769 OXC524305 OXC589841 OXC655377 OXC720913 OXC786449 OXC851985 OXC917521 OXC983057 PGY16 PGY65553 PGY131089 PGY196625 PGY262161 PGY327697 PGY393233 PGY458769 PGY524305 PGY589841 PGY655377 PGY720913 PGY786449 PGY851985 PGY917521 PGY983057 PQU16 PQU65553 PQU131089 PQU196625 PQU262161 PQU327697 PQU393233 PQU458769 PQU524305 PQU589841 PQU655377 PQU720913 PQU786449 PQU851985 PQU917521 PQU983057 QAQ16 QAQ65553 QAQ131089 QAQ196625 QAQ262161 QAQ327697 QAQ393233 QAQ458769 QAQ524305 QAQ589841 QAQ655377 QAQ720913 QAQ786449 QAQ851985 QAQ917521 QAQ983057 QKM16 QKM65553 QKM131089 QKM196625 QKM262161 QKM327697 QKM393233 QKM458769 QKM524305 QKM589841 QKM655377 QKM720913 QKM786449 QKM851985 QKM917521 QKM983057 QUI16 QUI65553 QUI131089 QUI196625 QUI262161 QUI327697 QUI393233 QUI458769 QUI524305 QUI589841 QUI655377 QUI720913 QUI786449 QUI851985 QUI917521 QUI983057 REE16 REE65553 REE131089 REE196625 REE262161 REE327697 REE393233 REE458769 REE524305 REE589841 REE655377 REE720913 REE786449 REE851985 REE917521 REE983057 ROA16 ROA65553 ROA131089 ROA196625 ROA262161 ROA327697 ROA393233 ROA458769 ROA524305 ROA589841 ROA655377 ROA720913 ROA786449 ROA851985 ROA917521 ROA983057 RXW16 RXW65553 RXW131089 RXW196625 RXW262161 RXW327697 RXW393233 RXW458769 RXW524305 RXW589841 RXW655377 RXW720913 RXW786449 RXW851985 RXW917521 RXW983057 SHS16 SHS65553 SHS131089 SHS196625 SHS262161 SHS327697 SHS393233 SHS458769 SHS524305 SHS589841 SHS655377 SHS720913 SHS786449 SHS851985 SHS917521 SHS983057 SRO16 SRO65553 SRO131089 SRO196625 SRO262161 SRO327697 SRO393233 SRO458769 SRO524305 SRO589841 SRO655377 SRO720913 SRO786449 SRO851985 SRO917521 SRO983057 TBK16 TBK65553 TBK131089 TBK196625 TBK262161 TBK327697 TBK393233 TBK458769 TBK524305 TBK589841 TBK655377 TBK720913 TBK786449 TBK851985 TBK917521 TBK983057 TLG16 TLG65553 TLG131089 TLG196625 TLG262161 TLG327697 TLG393233 TLG458769 TLG524305 TLG589841 TLG655377 TLG720913 TLG786449 TLG851985 TLG917521 TLG983057 TVC16 TVC65553 TVC131089 TVC196625 TVC262161 TVC327697 TVC393233 TVC458769 TVC524305 TVC589841 TVC655377 TVC720913 TVC786449 TVC851985 TVC917521 TVC983057 UEY16 UEY65553 UEY131089 UEY196625 UEY262161 UEY327697 UEY393233 UEY458769 UEY524305 UEY589841 UEY655377 UEY720913 UEY786449 UEY851985 UEY917521 UEY983057 UOU16 UOU65553 UOU131089 UOU196625 UOU262161 UOU327697 UOU393233 UOU458769 UOU524305 UOU589841 UOU655377 UOU720913 UOU786449 UOU851985 UOU917521 UOU983057 UYQ16 UYQ65553 UYQ131089 UYQ196625 UYQ262161 UYQ327697 UYQ393233 UYQ458769 UYQ524305 UYQ589841 UYQ655377 UYQ720913 UYQ786449 UYQ851985 UYQ917521 UYQ983057 VIM16 VIM65553 VIM131089 VIM196625 VIM262161 VIM327697 VIM393233 VIM458769 VIM524305 VIM589841 VIM655377 VIM720913 VIM786449 VIM851985 VIM917521 VIM983057 VSI16 VSI65553 VSI131089 VSI196625 VSI262161 VSI327697 VSI393233 VSI458769 VSI524305 VSI589841 VSI655377 VSI720913 VSI786449 VSI851985 VSI917521 VSI983057 WCE16 WCE65553 WCE131089 WCE196625 WCE262161 WCE327697 WCE393233 WCE458769 WCE524305 WCE589841 WCE655377 WCE720913 WCE786449 WCE851985 WCE917521 WCE983057 WMA16 WMA65553 WMA131089 WMA196625 WMA262161 WMA327697 WMA393233 WMA458769 WMA524305 WMA589841 WMA655377 WMA720913 WMA786449 WMA851985 WMA917521 WMA983057 WVW16 WVW65553 WVW131089 WVW196625 WVW262161 WVW327697 WVW393233 WVW458769 WVW524305 WVW589841 WVW655377 WVW720913 WVW786449 WVW851985 WVW917521 WVW983057" xr:uid="{00000000-0002-0000-0000-000024000000}">
      <formula1>$U$51:$U$52</formula1>
    </dataValidation>
    <dataValidation type="list" allowBlank="1" showInputMessage="1" showErrorMessage="1" sqref="L53:O53 L65590:O65590 L131126:O131126 L196662:O196662 L262198:O262198 L327734:O327734 L393270:O393270 L458806:O458806 L524342:O524342 L589878:O589878 L655414:O655414 L720950:O720950 L786486:O786486 L852022:O852022 L917558:O917558 L983094:O983094 JH53:JK53 JH65590:JK65590 JH131126:JK131126 JH196662:JK196662 JH262198:JK262198 JH327734:JK327734 JH393270:JK393270 JH458806:JK458806 JH524342:JK524342 JH589878:JK589878 JH655414:JK655414 JH720950:JK720950 JH786486:JK786486 JH852022:JK852022 JH917558:JK917558 JH983094:JK983094 TD53:TG53 TD65590:TG65590 TD131126:TG131126 TD196662:TG196662 TD262198:TG262198 TD327734:TG327734 TD393270:TG393270 TD458806:TG458806 TD524342:TG524342 TD589878:TG589878 TD655414:TG655414 TD720950:TG720950 TD786486:TG786486 TD852022:TG852022 TD917558:TG917558 TD983094:TG983094 ACZ53:ADC53 ACZ65590:ADC65590 ACZ131126:ADC131126 ACZ196662:ADC196662 ACZ262198:ADC262198 ACZ327734:ADC327734 ACZ393270:ADC393270 ACZ458806:ADC458806 ACZ524342:ADC524342 ACZ589878:ADC589878 ACZ655414:ADC655414 ACZ720950:ADC720950 ACZ786486:ADC786486 ACZ852022:ADC852022 ACZ917558:ADC917558 ACZ983094:ADC983094 AMV53:AMY53 AMV65590:AMY65590 AMV131126:AMY131126 AMV196662:AMY196662 AMV262198:AMY262198 AMV327734:AMY327734 AMV393270:AMY393270 AMV458806:AMY458806 AMV524342:AMY524342 AMV589878:AMY589878 AMV655414:AMY655414 AMV720950:AMY720950 AMV786486:AMY786486 AMV852022:AMY852022 AMV917558:AMY917558 AMV983094:AMY983094 AWR53:AWU53 AWR65590:AWU65590 AWR131126:AWU131126 AWR196662:AWU196662 AWR262198:AWU262198 AWR327734:AWU327734 AWR393270:AWU393270 AWR458806:AWU458806 AWR524342:AWU524342 AWR589878:AWU589878 AWR655414:AWU655414 AWR720950:AWU720950 AWR786486:AWU786486 AWR852022:AWU852022 AWR917558:AWU917558 AWR983094:AWU983094 BGN53:BGQ53 BGN65590:BGQ65590 BGN131126:BGQ131126 BGN196662:BGQ196662 BGN262198:BGQ262198 BGN327734:BGQ327734 BGN393270:BGQ393270 BGN458806:BGQ458806 BGN524342:BGQ524342 BGN589878:BGQ589878 BGN655414:BGQ655414 BGN720950:BGQ720950 BGN786486:BGQ786486 BGN852022:BGQ852022 BGN917558:BGQ917558 BGN983094:BGQ983094 BQJ53:BQM53 BQJ65590:BQM65590 BQJ131126:BQM131126 BQJ196662:BQM196662 BQJ262198:BQM262198 BQJ327734:BQM327734 BQJ393270:BQM393270 BQJ458806:BQM458806 BQJ524342:BQM524342 BQJ589878:BQM589878 BQJ655414:BQM655414 BQJ720950:BQM720950 BQJ786486:BQM786486 BQJ852022:BQM852022 BQJ917558:BQM917558 BQJ983094:BQM983094 CAF53:CAI53 CAF65590:CAI65590 CAF131126:CAI131126 CAF196662:CAI196662 CAF262198:CAI262198 CAF327734:CAI327734 CAF393270:CAI393270 CAF458806:CAI458806 CAF524342:CAI524342 CAF589878:CAI589878 CAF655414:CAI655414 CAF720950:CAI720950 CAF786486:CAI786486 CAF852022:CAI852022 CAF917558:CAI917558 CAF983094:CAI983094 CKB53:CKE53 CKB65590:CKE65590 CKB131126:CKE131126 CKB196662:CKE196662 CKB262198:CKE262198 CKB327734:CKE327734 CKB393270:CKE393270 CKB458806:CKE458806 CKB524342:CKE524342 CKB589878:CKE589878 CKB655414:CKE655414 CKB720950:CKE720950 CKB786486:CKE786486 CKB852022:CKE852022 CKB917558:CKE917558 CKB983094:CKE983094 CTX53:CUA53 CTX65590:CUA65590 CTX131126:CUA131126 CTX196662:CUA196662 CTX262198:CUA262198 CTX327734:CUA327734 CTX393270:CUA393270 CTX458806:CUA458806 CTX524342:CUA524342 CTX589878:CUA589878 CTX655414:CUA655414 CTX720950:CUA720950 CTX786486:CUA786486 CTX852022:CUA852022 CTX917558:CUA917558 CTX983094:CUA983094 DDT53:DDW53 DDT65590:DDW65590 DDT131126:DDW131126 DDT196662:DDW196662 DDT262198:DDW262198 DDT327734:DDW327734 DDT393270:DDW393270 DDT458806:DDW458806 DDT524342:DDW524342 DDT589878:DDW589878 DDT655414:DDW655414 DDT720950:DDW720950 DDT786486:DDW786486 DDT852022:DDW852022 DDT917558:DDW917558 DDT983094:DDW983094 DNP53:DNS53 DNP65590:DNS65590 DNP131126:DNS131126 DNP196662:DNS196662 DNP262198:DNS262198 DNP327734:DNS327734 DNP393270:DNS393270 DNP458806:DNS458806 DNP524342:DNS524342 DNP589878:DNS589878 DNP655414:DNS655414 DNP720950:DNS720950 DNP786486:DNS786486 DNP852022:DNS852022 DNP917558:DNS917558 DNP983094:DNS983094 DXL53:DXO53 DXL65590:DXO65590 DXL131126:DXO131126 DXL196662:DXO196662 DXL262198:DXO262198 DXL327734:DXO327734 DXL393270:DXO393270 DXL458806:DXO458806 DXL524342:DXO524342 DXL589878:DXO589878 DXL655414:DXO655414 DXL720950:DXO720950 DXL786486:DXO786486 DXL852022:DXO852022 DXL917558:DXO917558 DXL983094:DXO983094 EHH53:EHK53 EHH65590:EHK65590 EHH131126:EHK131126 EHH196662:EHK196662 EHH262198:EHK262198 EHH327734:EHK327734 EHH393270:EHK393270 EHH458806:EHK458806 EHH524342:EHK524342 EHH589878:EHK589878 EHH655414:EHK655414 EHH720950:EHK720950 EHH786486:EHK786486 EHH852022:EHK852022 EHH917558:EHK917558 EHH983094:EHK983094 ERD53:ERG53 ERD65590:ERG65590 ERD131126:ERG131126 ERD196662:ERG196662 ERD262198:ERG262198 ERD327734:ERG327734 ERD393270:ERG393270 ERD458806:ERG458806 ERD524342:ERG524342 ERD589878:ERG589878 ERD655414:ERG655414 ERD720950:ERG720950 ERD786486:ERG786486 ERD852022:ERG852022 ERD917558:ERG917558 ERD983094:ERG983094 FAZ53:FBC53 FAZ65590:FBC65590 FAZ131126:FBC131126 FAZ196662:FBC196662 FAZ262198:FBC262198 FAZ327734:FBC327734 FAZ393270:FBC393270 FAZ458806:FBC458806 FAZ524342:FBC524342 FAZ589878:FBC589878 FAZ655414:FBC655414 FAZ720950:FBC720950 FAZ786486:FBC786486 FAZ852022:FBC852022 FAZ917558:FBC917558 FAZ983094:FBC983094 FKV53:FKY53 FKV65590:FKY65590 FKV131126:FKY131126 FKV196662:FKY196662 FKV262198:FKY262198 FKV327734:FKY327734 FKV393270:FKY393270 FKV458806:FKY458806 FKV524342:FKY524342 FKV589878:FKY589878 FKV655414:FKY655414 FKV720950:FKY720950 FKV786486:FKY786486 FKV852022:FKY852022 FKV917558:FKY917558 FKV983094:FKY983094 FUR53:FUU53 FUR65590:FUU65590 FUR131126:FUU131126 FUR196662:FUU196662 FUR262198:FUU262198 FUR327734:FUU327734 FUR393270:FUU393270 FUR458806:FUU458806 FUR524342:FUU524342 FUR589878:FUU589878 FUR655414:FUU655414 FUR720950:FUU720950 FUR786486:FUU786486 FUR852022:FUU852022 FUR917558:FUU917558 FUR983094:FUU983094 GEN53:GEQ53 GEN65590:GEQ65590 GEN131126:GEQ131126 GEN196662:GEQ196662 GEN262198:GEQ262198 GEN327734:GEQ327734 GEN393270:GEQ393270 GEN458806:GEQ458806 GEN524342:GEQ524342 GEN589878:GEQ589878 GEN655414:GEQ655414 GEN720950:GEQ720950 GEN786486:GEQ786486 GEN852022:GEQ852022 GEN917558:GEQ917558 GEN983094:GEQ983094 GOJ53:GOM53 GOJ65590:GOM65590 GOJ131126:GOM131126 GOJ196662:GOM196662 GOJ262198:GOM262198 GOJ327734:GOM327734 GOJ393270:GOM393270 GOJ458806:GOM458806 GOJ524342:GOM524342 GOJ589878:GOM589878 GOJ655414:GOM655414 GOJ720950:GOM720950 GOJ786486:GOM786486 GOJ852022:GOM852022 GOJ917558:GOM917558 GOJ983094:GOM983094 GYF53:GYI53 GYF65590:GYI65590 GYF131126:GYI131126 GYF196662:GYI196662 GYF262198:GYI262198 GYF327734:GYI327734 GYF393270:GYI393270 GYF458806:GYI458806 GYF524342:GYI524342 GYF589878:GYI589878 GYF655414:GYI655414 GYF720950:GYI720950 GYF786486:GYI786486 GYF852022:GYI852022 GYF917558:GYI917558 GYF983094:GYI983094 HIB53:HIE53 HIB65590:HIE65590 HIB131126:HIE131126 HIB196662:HIE196662 HIB262198:HIE262198 HIB327734:HIE327734 HIB393270:HIE393270 HIB458806:HIE458806 HIB524342:HIE524342 HIB589878:HIE589878 HIB655414:HIE655414 HIB720950:HIE720950 HIB786486:HIE786486 HIB852022:HIE852022 HIB917558:HIE917558 HIB983094:HIE983094 HRX53:HSA53 HRX65590:HSA65590 HRX131126:HSA131126 HRX196662:HSA196662 HRX262198:HSA262198 HRX327734:HSA327734 HRX393270:HSA393270 HRX458806:HSA458806 HRX524342:HSA524342 HRX589878:HSA589878 HRX655414:HSA655414 HRX720950:HSA720950 HRX786486:HSA786486 HRX852022:HSA852022 HRX917558:HSA917558 HRX983094:HSA983094 IBT53:IBW53 IBT65590:IBW65590 IBT131126:IBW131126 IBT196662:IBW196662 IBT262198:IBW262198 IBT327734:IBW327734 IBT393270:IBW393270 IBT458806:IBW458806 IBT524342:IBW524342 IBT589878:IBW589878 IBT655414:IBW655414 IBT720950:IBW720950 IBT786486:IBW786486 IBT852022:IBW852022 IBT917558:IBW917558 IBT983094:IBW983094 ILP53:ILS53 ILP65590:ILS65590 ILP131126:ILS131126 ILP196662:ILS196662 ILP262198:ILS262198 ILP327734:ILS327734 ILP393270:ILS393270 ILP458806:ILS458806 ILP524342:ILS524342 ILP589878:ILS589878 ILP655414:ILS655414 ILP720950:ILS720950 ILP786486:ILS786486 ILP852022:ILS852022 ILP917558:ILS917558 ILP983094:ILS983094 IVL53:IVO53 IVL65590:IVO65590 IVL131126:IVO131126 IVL196662:IVO196662 IVL262198:IVO262198 IVL327734:IVO327734 IVL393270:IVO393270 IVL458806:IVO458806 IVL524342:IVO524342 IVL589878:IVO589878 IVL655414:IVO655414 IVL720950:IVO720950 IVL786486:IVO786486 IVL852022:IVO852022 IVL917558:IVO917558 IVL983094:IVO983094 JFH53:JFK53 JFH65590:JFK65590 JFH131126:JFK131126 JFH196662:JFK196662 JFH262198:JFK262198 JFH327734:JFK327734 JFH393270:JFK393270 JFH458806:JFK458806 JFH524342:JFK524342 JFH589878:JFK589878 JFH655414:JFK655414 JFH720950:JFK720950 JFH786486:JFK786486 JFH852022:JFK852022 JFH917558:JFK917558 JFH983094:JFK983094 JPD53:JPG53 JPD65590:JPG65590 JPD131126:JPG131126 JPD196662:JPG196662 JPD262198:JPG262198 JPD327734:JPG327734 JPD393270:JPG393270 JPD458806:JPG458806 JPD524342:JPG524342 JPD589878:JPG589878 JPD655414:JPG655414 JPD720950:JPG720950 JPD786486:JPG786486 JPD852022:JPG852022 JPD917558:JPG917558 JPD983094:JPG983094 JYZ53:JZC53 JYZ65590:JZC65590 JYZ131126:JZC131126 JYZ196662:JZC196662 JYZ262198:JZC262198 JYZ327734:JZC327734 JYZ393270:JZC393270 JYZ458806:JZC458806 JYZ524342:JZC524342 JYZ589878:JZC589878 JYZ655414:JZC655414 JYZ720950:JZC720950 JYZ786486:JZC786486 JYZ852022:JZC852022 JYZ917558:JZC917558 JYZ983094:JZC983094 KIV53:KIY53 KIV65590:KIY65590 KIV131126:KIY131126 KIV196662:KIY196662 KIV262198:KIY262198 KIV327734:KIY327734 KIV393270:KIY393270 KIV458806:KIY458806 KIV524342:KIY524342 KIV589878:KIY589878 KIV655414:KIY655414 KIV720950:KIY720950 KIV786486:KIY786486 KIV852022:KIY852022 KIV917558:KIY917558 KIV983094:KIY983094 KSR53:KSU53 KSR65590:KSU65590 KSR131126:KSU131126 KSR196662:KSU196662 KSR262198:KSU262198 KSR327734:KSU327734 KSR393270:KSU393270 KSR458806:KSU458806 KSR524342:KSU524342 KSR589878:KSU589878 KSR655414:KSU655414 KSR720950:KSU720950 KSR786486:KSU786486 KSR852022:KSU852022 KSR917558:KSU917558 KSR983094:KSU983094 LCN53:LCQ53 LCN65590:LCQ65590 LCN131126:LCQ131126 LCN196662:LCQ196662 LCN262198:LCQ262198 LCN327734:LCQ327734 LCN393270:LCQ393270 LCN458806:LCQ458806 LCN524342:LCQ524342 LCN589878:LCQ589878 LCN655414:LCQ655414 LCN720950:LCQ720950 LCN786486:LCQ786486 LCN852022:LCQ852022 LCN917558:LCQ917558 LCN983094:LCQ983094 LMJ53:LMM53 LMJ65590:LMM65590 LMJ131126:LMM131126 LMJ196662:LMM196662 LMJ262198:LMM262198 LMJ327734:LMM327734 LMJ393270:LMM393270 LMJ458806:LMM458806 LMJ524342:LMM524342 LMJ589878:LMM589878 LMJ655414:LMM655414 LMJ720950:LMM720950 LMJ786486:LMM786486 LMJ852022:LMM852022 LMJ917558:LMM917558 LMJ983094:LMM983094 LWF53:LWI53 LWF65590:LWI65590 LWF131126:LWI131126 LWF196662:LWI196662 LWF262198:LWI262198 LWF327734:LWI327734 LWF393270:LWI393270 LWF458806:LWI458806 LWF524342:LWI524342 LWF589878:LWI589878 LWF655414:LWI655414 LWF720950:LWI720950 LWF786486:LWI786486 LWF852022:LWI852022 LWF917558:LWI917558 LWF983094:LWI983094 MGB53:MGE53 MGB65590:MGE65590 MGB131126:MGE131126 MGB196662:MGE196662 MGB262198:MGE262198 MGB327734:MGE327734 MGB393270:MGE393270 MGB458806:MGE458806 MGB524342:MGE524342 MGB589878:MGE589878 MGB655414:MGE655414 MGB720950:MGE720950 MGB786486:MGE786486 MGB852022:MGE852022 MGB917558:MGE917558 MGB983094:MGE983094 MPX53:MQA53 MPX65590:MQA65590 MPX131126:MQA131126 MPX196662:MQA196662 MPX262198:MQA262198 MPX327734:MQA327734 MPX393270:MQA393270 MPX458806:MQA458806 MPX524342:MQA524342 MPX589878:MQA589878 MPX655414:MQA655414 MPX720950:MQA720950 MPX786486:MQA786486 MPX852022:MQA852022 MPX917558:MQA917558 MPX983094:MQA983094 MZT53:MZW53 MZT65590:MZW65590 MZT131126:MZW131126 MZT196662:MZW196662 MZT262198:MZW262198 MZT327734:MZW327734 MZT393270:MZW393270 MZT458806:MZW458806 MZT524342:MZW524342 MZT589878:MZW589878 MZT655414:MZW655414 MZT720950:MZW720950 MZT786486:MZW786486 MZT852022:MZW852022 MZT917558:MZW917558 MZT983094:MZW983094 NJP53:NJS53 NJP65590:NJS65590 NJP131126:NJS131126 NJP196662:NJS196662 NJP262198:NJS262198 NJP327734:NJS327734 NJP393270:NJS393270 NJP458806:NJS458806 NJP524342:NJS524342 NJP589878:NJS589878 NJP655414:NJS655414 NJP720950:NJS720950 NJP786486:NJS786486 NJP852022:NJS852022 NJP917558:NJS917558 NJP983094:NJS983094 NTL53:NTO53 NTL65590:NTO65590 NTL131126:NTO131126 NTL196662:NTO196662 NTL262198:NTO262198 NTL327734:NTO327734 NTL393270:NTO393270 NTL458806:NTO458806 NTL524342:NTO524342 NTL589878:NTO589878 NTL655414:NTO655414 NTL720950:NTO720950 NTL786486:NTO786486 NTL852022:NTO852022 NTL917558:NTO917558 NTL983094:NTO983094 ODH53:ODK53 ODH65590:ODK65590 ODH131126:ODK131126 ODH196662:ODK196662 ODH262198:ODK262198 ODH327734:ODK327734 ODH393270:ODK393270 ODH458806:ODK458806 ODH524342:ODK524342 ODH589878:ODK589878 ODH655414:ODK655414 ODH720950:ODK720950 ODH786486:ODK786486 ODH852022:ODK852022 ODH917558:ODK917558 ODH983094:ODK983094 OND53:ONG53 OND65590:ONG65590 OND131126:ONG131126 OND196662:ONG196662 OND262198:ONG262198 OND327734:ONG327734 OND393270:ONG393270 OND458806:ONG458806 OND524342:ONG524342 OND589878:ONG589878 OND655414:ONG655414 OND720950:ONG720950 OND786486:ONG786486 OND852022:ONG852022 OND917558:ONG917558 OND983094:ONG983094 OWZ53:OXC53 OWZ65590:OXC65590 OWZ131126:OXC131126 OWZ196662:OXC196662 OWZ262198:OXC262198 OWZ327734:OXC327734 OWZ393270:OXC393270 OWZ458806:OXC458806 OWZ524342:OXC524342 OWZ589878:OXC589878 OWZ655414:OXC655414 OWZ720950:OXC720950 OWZ786486:OXC786486 OWZ852022:OXC852022 OWZ917558:OXC917558 OWZ983094:OXC983094 PGV53:PGY53 PGV65590:PGY65590 PGV131126:PGY131126 PGV196662:PGY196662 PGV262198:PGY262198 PGV327734:PGY327734 PGV393270:PGY393270 PGV458806:PGY458806 PGV524342:PGY524342 PGV589878:PGY589878 PGV655414:PGY655414 PGV720950:PGY720950 PGV786486:PGY786486 PGV852022:PGY852022 PGV917558:PGY917558 PGV983094:PGY983094 PQR53:PQU53 PQR65590:PQU65590 PQR131126:PQU131126 PQR196662:PQU196662 PQR262198:PQU262198 PQR327734:PQU327734 PQR393270:PQU393270 PQR458806:PQU458806 PQR524342:PQU524342 PQR589878:PQU589878 PQR655414:PQU655414 PQR720950:PQU720950 PQR786486:PQU786486 PQR852022:PQU852022 PQR917558:PQU917558 PQR983094:PQU983094 QAN53:QAQ53 QAN65590:QAQ65590 QAN131126:QAQ131126 QAN196662:QAQ196662 QAN262198:QAQ262198 QAN327734:QAQ327734 QAN393270:QAQ393270 QAN458806:QAQ458806 QAN524342:QAQ524342 QAN589878:QAQ589878 QAN655414:QAQ655414 QAN720950:QAQ720950 QAN786486:QAQ786486 QAN852022:QAQ852022 QAN917558:QAQ917558 QAN983094:QAQ983094 QKJ53:QKM53 QKJ65590:QKM65590 QKJ131126:QKM131126 QKJ196662:QKM196662 QKJ262198:QKM262198 QKJ327734:QKM327734 QKJ393270:QKM393270 QKJ458806:QKM458806 QKJ524342:QKM524342 QKJ589878:QKM589878 QKJ655414:QKM655414 QKJ720950:QKM720950 QKJ786486:QKM786486 QKJ852022:QKM852022 QKJ917558:QKM917558 QKJ983094:QKM983094 QUF53:QUI53 QUF65590:QUI65590 QUF131126:QUI131126 QUF196662:QUI196662 QUF262198:QUI262198 QUF327734:QUI327734 QUF393270:QUI393270 QUF458806:QUI458806 QUF524342:QUI524342 QUF589878:QUI589878 QUF655414:QUI655414 QUF720950:QUI720950 QUF786486:QUI786486 QUF852022:QUI852022 QUF917558:QUI917558 QUF983094:QUI983094 REB53:REE53 REB65590:REE65590 REB131126:REE131126 REB196662:REE196662 REB262198:REE262198 REB327734:REE327734 REB393270:REE393270 REB458806:REE458806 REB524342:REE524342 REB589878:REE589878 REB655414:REE655414 REB720950:REE720950 REB786486:REE786486 REB852022:REE852022 REB917558:REE917558 REB983094:REE983094 RNX53:ROA53 RNX65590:ROA65590 RNX131126:ROA131126 RNX196662:ROA196662 RNX262198:ROA262198 RNX327734:ROA327734 RNX393270:ROA393270 RNX458806:ROA458806 RNX524342:ROA524342 RNX589878:ROA589878 RNX655414:ROA655414 RNX720950:ROA720950 RNX786486:ROA786486 RNX852022:ROA852022 RNX917558:ROA917558 RNX983094:ROA983094 RXT53:RXW53 RXT65590:RXW65590 RXT131126:RXW131126 RXT196662:RXW196662 RXT262198:RXW262198 RXT327734:RXW327734 RXT393270:RXW393270 RXT458806:RXW458806 RXT524342:RXW524342 RXT589878:RXW589878 RXT655414:RXW655414 RXT720950:RXW720950 RXT786486:RXW786486 RXT852022:RXW852022 RXT917558:RXW917558 RXT983094:RXW983094 SHP53:SHS53 SHP65590:SHS65590 SHP131126:SHS131126 SHP196662:SHS196662 SHP262198:SHS262198 SHP327734:SHS327734 SHP393270:SHS393270 SHP458806:SHS458806 SHP524342:SHS524342 SHP589878:SHS589878 SHP655414:SHS655414 SHP720950:SHS720950 SHP786486:SHS786486 SHP852022:SHS852022 SHP917558:SHS917558 SHP983094:SHS983094 SRL53:SRO53 SRL65590:SRO65590 SRL131126:SRO131126 SRL196662:SRO196662 SRL262198:SRO262198 SRL327734:SRO327734 SRL393270:SRO393270 SRL458806:SRO458806 SRL524342:SRO524342 SRL589878:SRO589878 SRL655414:SRO655414 SRL720950:SRO720950 SRL786486:SRO786486 SRL852022:SRO852022 SRL917558:SRO917558 SRL983094:SRO983094 TBH53:TBK53 TBH65590:TBK65590 TBH131126:TBK131126 TBH196662:TBK196662 TBH262198:TBK262198 TBH327734:TBK327734 TBH393270:TBK393270 TBH458806:TBK458806 TBH524342:TBK524342 TBH589878:TBK589878 TBH655414:TBK655414 TBH720950:TBK720950 TBH786486:TBK786486 TBH852022:TBK852022 TBH917558:TBK917558 TBH983094:TBK983094 TLD53:TLG53 TLD65590:TLG65590 TLD131126:TLG131126 TLD196662:TLG196662 TLD262198:TLG262198 TLD327734:TLG327734 TLD393270:TLG393270 TLD458806:TLG458806 TLD524342:TLG524342 TLD589878:TLG589878 TLD655414:TLG655414 TLD720950:TLG720950 TLD786486:TLG786486 TLD852022:TLG852022 TLD917558:TLG917558 TLD983094:TLG983094 TUZ53:TVC53 TUZ65590:TVC65590 TUZ131126:TVC131126 TUZ196662:TVC196662 TUZ262198:TVC262198 TUZ327734:TVC327734 TUZ393270:TVC393270 TUZ458806:TVC458806 TUZ524342:TVC524342 TUZ589878:TVC589878 TUZ655414:TVC655414 TUZ720950:TVC720950 TUZ786486:TVC786486 TUZ852022:TVC852022 TUZ917558:TVC917558 TUZ983094:TVC983094 UEV53:UEY53 UEV65590:UEY65590 UEV131126:UEY131126 UEV196662:UEY196662 UEV262198:UEY262198 UEV327734:UEY327734 UEV393270:UEY393270 UEV458806:UEY458806 UEV524342:UEY524342 UEV589878:UEY589878 UEV655414:UEY655414 UEV720950:UEY720950 UEV786486:UEY786486 UEV852022:UEY852022 UEV917558:UEY917558 UEV983094:UEY983094 UOR53:UOU53 UOR65590:UOU65590 UOR131126:UOU131126 UOR196662:UOU196662 UOR262198:UOU262198 UOR327734:UOU327734 UOR393270:UOU393270 UOR458806:UOU458806 UOR524342:UOU524342 UOR589878:UOU589878 UOR655414:UOU655414 UOR720950:UOU720950 UOR786486:UOU786486 UOR852022:UOU852022 UOR917558:UOU917558 UOR983094:UOU983094 UYN53:UYQ53 UYN65590:UYQ65590 UYN131126:UYQ131126 UYN196662:UYQ196662 UYN262198:UYQ262198 UYN327734:UYQ327734 UYN393270:UYQ393270 UYN458806:UYQ458806 UYN524342:UYQ524342 UYN589878:UYQ589878 UYN655414:UYQ655414 UYN720950:UYQ720950 UYN786486:UYQ786486 UYN852022:UYQ852022 UYN917558:UYQ917558 UYN983094:UYQ983094 VIJ53:VIM53 VIJ65590:VIM65590 VIJ131126:VIM131126 VIJ196662:VIM196662 VIJ262198:VIM262198 VIJ327734:VIM327734 VIJ393270:VIM393270 VIJ458806:VIM458806 VIJ524342:VIM524342 VIJ589878:VIM589878 VIJ655414:VIM655414 VIJ720950:VIM720950 VIJ786486:VIM786486 VIJ852022:VIM852022 VIJ917558:VIM917558 VIJ983094:VIM983094 VSF53:VSI53 VSF65590:VSI65590 VSF131126:VSI131126 VSF196662:VSI196662 VSF262198:VSI262198 VSF327734:VSI327734 VSF393270:VSI393270 VSF458806:VSI458806 VSF524342:VSI524342 VSF589878:VSI589878 VSF655414:VSI655414 VSF720950:VSI720950 VSF786486:VSI786486 VSF852022:VSI852022 VSF917558:VSI917558 VSF983094:VSI983094 WCB53:WCE53 WCB65590:WCE65590 WCB131126:WCE131126 WCB196662:WCE196662 WCB262198:WCE262198 WCB327734:WCE327734 WCB393270:WCE393270 WCB458806:WCE458806 WCB524342:WCE524342 WCB589878:WCE589878 WCB655414:WCE655414 WCB720950:WCE720950 WCB786486:WCE786486 WCB852022:WCE852022 WCB917558:WCE917558 WCB983094:WCE983094 WLX53:WMA53 WLX65590:WMA65590 WLX131126:WMA131126 WLX196662:WMA196662 WLX262198:WMA262198 WLX327734:WMA327734 WLX393270:WMA393270 WLX458806:WMA458806 WLX524342:WMA524342 WLX589878:WMA589878 WLX655414:WMA655414 WLX720950:WMA720950 WLX786486:WMA786486 WLX852022:WMA852022 WLX917558:WMA917558 WLX983094:WMA983094 WVT53:WVW53 WVT65590:WVW65590 WVT131126:WVW131126 WVT196662:WVW196662 WVT262198:WVW262198 WVT327734:WVW327734 WVT393270:WVW393270 WVT458806:WVW458806 WVT524342:WVW524342 WVT589878:WVW589878 WVT655414:WVW655414 WVT720950:WVW720950 WVT786486:WVW786486 WVT852022:WVW852022 WVT917558:WVW917558 WVT983094:WVW983094" xr:uid="{00000000-0002-0000-0000-000025000000}">
      <formula1>$Q$57:$Q$62</formula1>
    </dataValidation>
    <dataValidation type="list" allowBlank="1" showInputMessage="1" showErrorMessage="1" promptTitle="Poteau classe" prompt="Indiquer la classe requise selon les calculs SimPAS." sqref="D33 D65570 D131106 D196642 D262178 D327714 D393250 D458786 D524322 D589858 D655394 D720930 D786466 D852002 D917538 D983074 IZ33 IZ65570 IZ131106 IZ196642 IZ262178 IZ327714 IZ393250 IZ458786 IZ524322 IZ589858 IZ655394 IZ720930 IZ786466 IZ852002 IZ917538 IZ983074 SV33 SV65570 SV131106 SV196642 SV262178 SV327714 SV393250 SV458786 SV524322 SV589858 SV655394 SV720930 SV786466 SV852002 SV917538 SV983074 ACR33 ACR65570 ACR131106 ACR196642 ACR262178 ACR327714 ACR393250 ACR458786 ACR524322 ACR589858 ACR655394 ACR720930 ACR786466 ACR852002 ACR917538 ACR983074 AMN33 AMN65570 AMN131106 AMN196642 AMN262178 AMN327714 AMN393250 AMN458786 AMN524322 AMN589858 AMN655394 AMN720930 AMN786466 AMN852002 AMN917538 AMN983074 AWJ33 AWJ65570 AWJ131106 AWJ196642 AWJ262178 AWJ327714 AWJ393250 AWJ458786 AWJ524322 AWJ589858 AWJ655394 AWJ720930 AWJ786466 AWJ852002 AWJ917538 AWJ983074 BGF33 BGF65570 BGF131106 BGF196642 BGF262178 BGF327714 BGF393250 BGF458786 BGF524322 BGF589858 BGF655394 BGF720930 BGF786466 BGF852002 BGF917538 BGF983074 BQB33 BQB65570 BQB131106 BQB196642 BQB262178 BQB327714 BQB393250 BQB458786 BQB524322 BQB589858 BQB655394 BQB720930 BQB786466 BQB852002 BQB917538 BQB983074 BZX33 BZX65570 BZX131106 BZX196642 BZX262178 BZX327714 BZX393250 BZX458786 BZX524322 BZX589858 BZX655394 BZX720930 BZX786466 BZX852002 BZX917538 BZX983074 CJT33 CJT65570 CJT131106 CJT196642 CJT262178 CJT327714 CJT393250 CJT458786 CJT524322 CJT589858 CJT655394 CJT720930 CJT786466 CJT852002 CJT917538 CJT983074 CTP33 CTP65570 CTP131106 CTP196642 CTP262178 CTP327714 CTP393250 CTP458786 CTP524322 CTP589858 CTP655394 CTP720930 CTP786466 CTP852002 CTP917538 CTP983074 DDL33 DDL65570 DDL131106 DDL196642 DDL262178 DDL327714 DDL393250 DDL458786 DDL524322 DDL589858 DDL655394 DDL720930 DDL786466 DDL852002 DDL917538 DDL983074 DNH33 DNH65570 DNH131106 DNH196642 DNH262178 DNH327714 DNH393250 DNH458786 DNH524322 DNH589858 DNH655394 DNH720930 DNH786466 DNH852002 DNH917538 DNH983074 DXD33 DXD65570 DXD131106 DXD196642 DXD262178 DXD327714 DXD393250 DXD458786 DXD524322 DXD589858 DXD655394 DXD720930 DXD786466 DXD852002 DXD917538 DXD983074 EGZ33 EGZ65570 EGZ131106 EGZ196642 EGZ262178 EGZ327714 EGZ393250 EGZ458786 EGZ524322 EGZ589858 EGZ655394 EGZ720930 EGZ786466 EGZ852002 EGZ917538 EGZ983074 EQV33 EQV65570 EQV131106 EQV196642 EQV262178 EQV327714 EQV393250 EQV458786 EQV524322 EQV589858 EQV655394 EQV720930 EQV786466 EQV852002 EQV917538 EQV983074 FAR33 FAR65570 FAR131106 FAR196642 FAR262178 FAR327714 FAR393250 FAR458786 FAR524322 FAR589858 FAR655394 FAR720930 FAR786466 FAR852002 FAR917538 FAR983074 FKN33 FKN65570 FKN131106 FKN196642 FKN262178 FKN327714 FKN393250 FKN458786 FKN524322 FKN589858 FKN655394 FKN720930 FKN786466 FKN852002 FKN917538 FKN983074 FUJ33 FUJ65570 FUJ131106 FUJ196642 FUJ262178 FUJ327714 FUJ393250 FUJ458786 FUJ524322 FUJ589858 FUJ655394 FUJ720930 FUJ786466 FUJ852002 FUJ917538 FUJ983074 GEF33 GEF65570 GEF131106 GEF196642 GEF262178 GEF327714 GEF393250 GEF458786 GEF524322 GEF589858 GEF655394 GEF720930 GEF786466 GEF852002 GEF917538 GEF983074 GOB33 GOB65570 GOB131106 GOB196642 GOB262178 GOB327714 GOB393250 GOB458786 GOB524322 GOB589858 GOB655394 GOB720930 GOB786466 GOB852002 GOB917538 GOB983074 GXX33 GXX65570 GXX131106 GXX196642 GXX262178 GXX327714 GXX393250 GXX458786 GXX524322 GXX589858 GXX655394 GXX720930 GXX786466 GXX852002 GXX917538 GXX983074 HHT33 HHT65570 HHT131106 HHT196642 HHT262178 HHT327714 HHT393250 HHT458786 HHT524322 HHT589858 HHT655394 HHT720930 HHT786466 HHT852002 HHT917538 HHT983074 HRP33 HRP65570 HRP131106 HRP196642 HRP262178 HRP327714 HRP393250 HRP458786 HRP524322 HRP589858 HRP655394 HRP720930 HRP786466 HRP852002 HRP917538 HRP983074 IBL33 IBL65570 IBL131106 IBL196642 IBL262178 IBL327714 IBL393250 IBL458786 IBL524322 IBL589858 IBL655394 IBL720930 IBL786466 IBL852002 IBL917538 IBL983074 ILH33 ILH65570 ILH131106 ILH196642 ILH262178 ILH327714 ILH393250 ILH458786 ILH524322 ILH589858 ILH655394 ILH720930 ILH786466 ILH852002 ILH917538 ILH983074 IVD33 IVD65570 IVD131106 IVD196642 IVD262178 IVD327714 IVD393250 IVD458786 IVD524322 IVD589858 IVD655394 IVD720930 IVD786466 IVD852002 IVD917538 IVD983074 JEZ33 JEZ65570 JEZ131106 JEZ196642 JEZ262178 JEZ327714 JEZ393250 JEZ458786 JEZ524322 JEZ589858 JEZ655394 JEZ720930 JEZ786466 JEZ852002 JEZ917538 JEZ983074 JOV33 JOV65570 JOV131106 JOV196642 JOV262178 JOV327714 JOV393250 JOV458786 JOV524322 JOV589858 JOV655394 JOV720930 JOV786466 JOV852002 JOV917538 JOV983074 JYR33 JYR65570 JYR131106 JYR196642 JYR262178 JYR327714 JYR393250 JYR458786 JYR524322 JYR589858 JYR655394 JYR720930 JYR786466 JYR852002 JYR917538 JYR983074 KIN33 KIN65570 KIN131106 KIN196642 KIN262178 KIN327714 KIN393250 KIN458786 KIN524322 KIN589858 KIN655394 KIN720930 KIN786466 KIN852002 KIN917538 KIN983074 KSJ33 KSJ65570 KSJ131106 KSJ196642 KSJ262178 KSJ327714 KSJ393250 KSJ458786 KSJ524322 KSJ589858 KSJ655394 KSJ720930 KSJ786466 KSJ852002 KSJ917538 KSJ983074 LCF33 LCF65570 LCF131106 LCF196642 LCF262178 LCF327714 LCF393250 LCF458786 LCF524322 LCF589858 LCF655394 LCF720930 LCF786466 LCF852002 LCF917538 LCF983074 LMB33 LMB65570 LMB131106 LMB196642 LMB262178 LMB327714 LMB393250 LMB458786 LMB524322 LMB589858 LMB655394 LMB720930 LMB786466 LMB852002 LMB917538 LMB983074 LVX33 LVX65570 LVX131106 LVX196642 LVX262178 LVX327714 LVX393250 LVX458786 LVX524322 LVX589858 LVX655394 LVX720930 LVX786466 LVX852002 LVX917538 LVX983074 MFT33 MFT65570 MFT131106 MFT196642 MFT262178 MFT327714 MFT393250 MFT458786 MFT524322 MFT589858 MFT655394 MFT720930 MFT786466 MFT852002 MFT917538 MFT983074 MPP33 MPP65570 MPP131106 MPP196642 MPP262178 MPP327714 MPP393250 MPP458786 MPP524322 MPP589858 MPP655394 MPP720930 MPP786466 MPP852002 MPP917538 MPP983074 MZL33 MZL65570 MZL131106 MZL196642 MZL262178 MZL327714 MZL393250 MZL458786 MZL524322 MZL589858 MZL655394 MZL720930 MZL786466 MZL852002 MZL917538 MZL983074 NJH33 NJH65570 NJH131106 NJH196642 NJH262178 NJH327714 NJH393250 NJH458786 NJH524322 NJH589858 NJH655394 NJH720930 NJH786466 NJH852002 NJH917538 NJH983074 NTD33 NTD65570 NTD131106 NTD196642 NTD262178 NTD327714 NTD393250 NTD458786 NTD524322 NTD589858 NTD655394 NTD720930 NTD786466 NTD852002 NTD917538 NTD983074 OCZ33 OCZ65570 OCZ131106 OCZ196642 OCZ262178 OCZ327714 OCZ393250 OCZ458786 OCZ524322 OCZ589858 OCZ655394 OCZ720930 OCZ786466 OCZ852002 OCZ917538 OCZ983074 OMV33 OMV65570 OMV131106 OMV196642 OMV262178 OMV327714 OMV393250 OMV458786 OMV524322 OMV589858 OMV655394 OMV720930 OMV786466 OMV852002 OMV917538 OMV983074 OWR33 OWR65570 OWR131106 OWR196642 OWR262178 OWR327714 OWR393250 OWR458786 OWR524322 OWR589858 OWR655394 OWR720930 OWR786466 OWR852002 OWR917538 OWR983074 PGN33 PGN65570 PGN131106 PGN196642 PGN262178 PGN327714 PGN393250 PGN458786 PGN524322 PGN589858 PGN655394 PGN720930 PGN786466 PGN852002 PGN917538 PGN983074 PQJ33 PQJ65570 PQJ131106 PQJ196642 PQJ262178 PQJ327714 PQJ393250 PQJ458786 PQJ524322 PQJ589858 PQJ655394 PQJ720930 PQJ786466 PQJ852002 PQJ917538 PQJ983074 QAF33 QAF65570 QAF131106 QAF196642 QAF262178 QAF327714 QAF393250 QAF458786 QAF524322 QAF589858 QAF655394 QAF720930 QAF786466 QAF852002 QAF917538 QAF983074 QKB33 QKB65570 QKB131106 QKB196642 QKB262178 QKB327714 QKB393250 QKB458786 QKB524322 QKB589858 QKB655394 QKB720930 QKB786466 QKB852002 QKB917538 QKB983074 QTX33 QTX65570 QTX131106 QTX196642 QTX262178 QTX327714 QTX393250 QTX458786 QTX524322 QTX589858 QTX655394 QTX720930 QTX786466 QTX852002 QTX917538 QTX983074 RDT33 RDT65570 RDT131106 RDT196642 RDT262178 RDT327714 RDT393250 RDT458786 RDT524322 RDT589858 RDT655394 RDT720930 RDT786466 RDT852002 RDT917538 RDT983074 RNP33 RNP65570 RNP131106 RNP196642 RNP262178 RNP327714 RNP393250 RNP458786 RNP524322 RNP589858 RNP655394 RNP720930 RNP786466 RNP852002 RNP917538 RNP983074 RXL33 RXL65570 RXL131106 RXL196642 RXL262178 RXL327714 RXL393250 RXL458786 RXL524322 RXL589858 RXL655394 RXL720930 RXL786466 RXL852002 RXL917538 RXL983074 SHH33 SHH65570 SHH131106 SHH196642 SHH262178 SHH327714 SHH393250 SHH458786 SHH524322 SHH589858 SHH655394 SHH720930 SHH786466 SHH852002 SHH917538 SHH983074 SRD33 SRD65570 SRD131106 SRD196642 SRD262178 SRD327714 SRD393250 SRD458786 SRD524322 SRD589858 SRD655394 SRD720930 SRD786466 SRD852002 SRD917538 SRD983074 TAZ33 TAZ65570 TAZ131106 TAZ196642 TAZ262178 TAZ327714 TAZ393250 TAZ458786 TAZ524322 TAZ589858 TAZ655394 TAZ720930 TAZ786466 TAZ852002 TAZ917538 TAZ983074 TKV33 TKV65570 TKV131106 TKV196642 TKV262178 TKV327714 TKV393250 TKV458786 TKV524322 TKV589858 TKV655394 TKV720930 TKV786466 TKV852002 TKV917538 TKV983074 TUR33 TUR65570 TUR131106 TUR196642 TUR262178 TUR327714 TUR393250 TUR458786 TUR524322 TUR589858 TUR655394 TUR720930 TUR786466 TUR852002 TUR917538 TUR983074 UEN33 UEN65570 UEN131106 UEN196642 UEN262178 UEN327714 UEN393250 UEN458786 UEN524322 UEN589858 UEN655394 UEN720930 UEN786466 UEN852002 UEN917538 UEN983074 UOJ33 UOJ65570 UOJ131106 UOJ196642 UOJ262178 UOJ327714 UOJ393250 UOJ458786 UOJ524322 UOJ589858 UOJ655394 UOJ720930 UOJ786466 UOJ852002 UOJ917538 UOJ983074 UYF33 UYF65570 UYF131106 UYF196642 UYF262178 UYF327714 UYF393250 UYF458786 UYF524322 UYF589858 UYF655394 UYF720930 UYF786466 UYF852002 UYF917538 UYF983074 VIB33 VIB65570 VIB131106 VIB196642 VIB262178 VIB327714 VIB393250 VIB458786 VIB524322 VIB589858 VIB655394 VIB720930 VIB786466 VIB852002 VIB917538 VIB983074 VRX33 VRX65570 VRX131106 VRX196642 VRX262178 VRX327714 VRX393250 VRX458786 VRX524322 VRX589858 VRX655394 VRX720930 VRX786466 VRX852002 VRX917538 VRX983074 WBT33 WBT65570 WBT131106 WBT196642 WBT262178 WBT327714 WBT393250 WBT458786 WBT524322 WBT589858 WBT655394 WBT720930 WBT786466 WBT852002 WBT917538 WBT983074 WLP33 WLP65570 WLP131106 WLP196642 WLP262178 WLP327714 WLP393250 WLP458786 WLP524322 WLP589858 WLP655394 WLP720930 WLP786466 WLP852002 WLP917538 WLP983074 WVL33 WVL65570 WVL131106 WVL196642 WVL262178 WVL327714 WVL393250 WVL458786 WVL524322 WVL589858 WVL655394 WVL720930 WVL786466 WVL852002 WVL917538 WVL983074" xr:uid="{00000000-0002-0000-0000-000026000000}">
      <formula1>$AA$53:$AA$58</formula1>
    </dataValidation>
    <dataValidation type="list" allowBlank="1" showInputMessage="1" showErrorMessage="1" promptTitle="Poteau longueur" prompt="Indiquer la longeur de remplacement requise selon calculs SimPAS." sqref="C33 C65570 C131106 C196642 C262178 C327714 C393250 C458786 C524322 C589858 C655394 C720930 C786466 C852002 C917538 C983074 IY33 IY65570 IY131106 IY196642 IY262178 IY327714 IY393250 IY458786 IY524322 IY589858 IY655394 IY720930 IY786466 IY852002 IY917538 IY983074 SU33 SU65570 SU131106 SU196642 SU262178 SU327714 SU393250 SU458786 SU524322 SU589858 SU655394 SU720930 SU786466 SU852002 SU917538 SU983074 ACQ33 ACQ65570 ACQ131106 ACQ196642 ACQ262178 ACQ327714 ACQ393250 ACQ458786 ACQ524322 ACQ589858 ACQ655394 ACQ720930 ACQ786466 ACQ852002 ACQ917538 ACQ983074 AMM33 AMM65570 AMM131106 AMM196642 AMM262178 AMM327714 AMM393250 AMM458786 AMM524322 AMM589858 AMM655394 AMM720930 AMM786466 AMM852002 AMM917538 AMM983074 AWI33 AWI65570 AWI131106 AWI196642 AWI262178 AWI327714 AWI393250 AWI458786 AWI524322 AWI589858 AWI655394 AWI720930 AWI786466 AWI852002 AWI917538 AWI983074 BGE33 BGE65570 BGE131106 BGE196642 BGE262178 BGE327714 BGE393250 BGE458786 BGE524322 BGE589858 BGE655394 BGE720930 BGE786466 BGE852002 BGE917538 BGE983074 BQA33 BQA65570 BQA131106 BQA196642 BQA262178 BQA327714 BQA393250 BQA458786 BQA524322 BQA589858 BQA655394 BQA720930 BQA786466 BQA852002 BQA917538 BQA983074 BZW33 BZW65570 BZW131106 BZW196642 BZW262178 BZW327714 BZW393250 BZW458786 BZW524322 BZW589858 BZW655394 BZW720930 BZW786466 BZW852002 BZW917538 BZW983074 CJS33 CJS65570 CJS131106 CJS196642 CJS262178 CJS327714 CJS393250 CJS458786 CJS524322 CJS589858 CJS655394 CJS720930 CJS786466 CJS852002 CJS917538 CJS983074 CTO33 CTO65570 CTO131106 CTO196642 CTO262178 CTO327714 CTO393250 CTO458786 CTO524322 CTO589858 CTO655394 CTO720930 CTO786466 CTO852002 CTO917538 CTO983074 DDK33 DDK65570 DDK131106 DDK196642 DDK262178 DDK327714 DDK393250 DDK458786 DDK524322 DDK589858 DDK655394 DDK720930 DDK786466 DDK852002 DDK917538 DDK983074 DNG33 DNG65570 DNG131106 DNG196642 DNG262178 DNG327714 DNG393250 DNG458786 DNG524322 DNG589858 DNG655394 DNG720930 DNG786466 DNG852002 DNG917538 DNG983074 DXC33 DXC65570 DXC131106 DXC196642 DXC262178 DXC327714 DXC393250 DXC458786 DXC524322 DXC589858 DXC655394 DXC720930 DXC786466 DXC852002 DXC917538 DXC983074 EGY33 EGY65570 EGY131106 EGY196642 EGY262178 EGY327714 EGY393250 EGY458786 EGY524322 EGY589858 EGY655394 EGY720930 EGY786466 EGY852002 EGY917538 EGY983074 EQU33 EQU65570 EQU131106 EQU196642 EQU262178 EQU327714 EQU393250 EQU458786 EQU524322 EQU589858 EQU655394 EQU720930 EQU786466 EQU852002 EQU917538 EQU983074 FAQ33 FAQ65570 FAQ131106 FAQ196642 FAQ262178 FAQ327714 FAQ393250 FAQ458786 FAQ524322 FAQ589858 FAQ655394 FAQ720930 FAQ786466 FAQ852002 FAQ917538 FAQ983074 FKM33 FKM65570 FKM131106 FKM196642 FKM262178 FKM327714 FKM393250 FKM458786 FKM524322 FKM589858 FKM655394 FKM720930 FKM786466 FKM852002 FKM917538 FKM983074 FUI33 FUI65570 FUI131106 FUI196642 FUI262178 FUI327714 FUI393250 FUI458786 FUI524322 FUI589858 FUI655394 FUI720930 FUI786466 FUI852002 FUI917538 FUI983074 GEE33 GEE65570 GEE131106 GEE196642 GEE262178 GEE327714 GEE393250 GEE458786 GEE524322 GEE589858 GEE655394 GEE720930 GEE786466 GEE852002 GEE917538 GEE983074 GOA33 GOA65570 GOA131106 GOA196642 GOA262178 GOA327714 GOA393250 GOA458786 GOA524322 GOA589858 GOA655394 GOA720930 GOA786466 GOA852002 GOA917538 GOA983074 GXW33 GXW65570 GXW131106 GXW196642 GXW262178 GXW327714 GXW393250 GXW458786 GXW524322 GXW589858 GXW655394 GXW720930 GXW786466 GXW852002 GXW917538 GXW983074 HHS33 HHS65570 HHS131106 HHS196642 HHS262178 HHS327714 HHS393250 HHS458786 HHS524322 HHS589858 HHS655394 HHS720930 HHS786466 HHS852002 HHS917538 HHS983074 HRO33 HRO65570 HRO131106 HRO196642 HRO262178 HRO327714 HRO393250 HRO458786 HRO524322 HRO589858 HRO655394 HRO720930 HRO786466 HRO852002 HRO917538 HRO983074 IBK33 IBK65570 IBK131106 IBK196642 IBK262178 IBK327714 IBK393250 IBK458786 IBK524322 IBK589858 IBK655394 IBK720930 IBK786466 IBK852002 IBK917538 IBK983074 ILG33 ILG65570 ILG131106 ILG196642 ILG262178 ILG327714 ILG393250 ILG458786 ILG524322 ILG589858 ILG655394 ILG720930 ILG786466 ILG852002 ILG917538 ILG983074 IVC33 IVC65570 IVC131106 IVC196642 IVC262178 IVC327714 IVC393250 IVC458786 IVC524322 IVC589858 IVC655394 IVC720930 IVC786466 IVC852002 IVC917538 IVC983074 JEY33 JEY65570 JEY131106 JEY196642 JEY262178 JEY327714 JEY393250 JEY458786 JEY524322 JEY589858 JEY655394 JEY720930 JEY786466 JEY852002 JEY917538 JEY983074 JOU33 JOU65570 JOU131106 JOU196642 JOU262178 JOU327714 JOU393250 JOU458786 JOU524322 JOU589858 JOU655394 JOU720930 JOU786466 JOU852002 JOU917538 JOU983074 JYQ33 JYQ65570 JYQ131106 JYQ196642 JYQ262178 JYQ327714 JYQ393250 JYQ458786 JYQ524322 JYQ589858 JYQ655394 JYQ720930 JYQ786466 JYQ852002 JYQ917538 JYQ983074 KIM33 KIM65570 KIM131106 KIM196642 KIM262178 KIM327714 KIM393250 KIM458786 KIM524322 KIM589858 KIM655394 KIM720930 KIM786466 KIM852002 KIM917538 KIM983074 KSI33 KSI65570 KSI131106 KSI196642 KSI262178 KSI327714 KSI393250 KSI458786 KSI524322 KSI589858 KSI655394 KSI720930 KSI786466 KSI852002 KSI917538 KSI983074 LCE33 LCE65570 LCE131106 LCE196642 LCE262178 LCE327714 LCE393250 LCE458786 LCE524322 LCE589858 LCE655394 LCE720930 LCE786466 LCE852002 LCE917538 LCE983074 LMA33 LMA65570 LMA131106 LMA196642 LMA262178 LMA327714 LMA393250 LMA458786 LMA524322 LMA589858 LMA655394 LMA720930 LMA786466 LMA852002 LMA917538 LMA983074 LVW33 LVW65570 LVW131106 LVW196642 LVW262178 LVW327714 LVW393250 LVW458786 LVW524322 LVW589858 LVW655394 LVW720930 LVW786466 LVW852002 LVW917538 LVW983074 MFS33 MFS65570 MFS131106 MFS196642 MFS262178 MFS327714 MFS393250 MFS458786 MFS524322 MFS589858 MFS655394 MFS720930 MFS786466 MFS852002 MFS917538 MFS983074 MPO33 MPO65570 MPO131106 MPO196642 MPO262178 MPO327714 MPO393250 MPO458786 MPO524322 MPO589858 MPO655394 MPO720930 MPO786466 MPO852002 MPO917538 MPO983074 MZK33 MZK65570 MZK131106 MZK196642 MZK262178 MZK327714 MZK393250 MZK458786 MZK524322 MZK589858 MZK655394 MZK720930 MZK786466 MZK852002 MZK917538 MZK983074 NJG33 NJG65570 NJG131106 NJG196642 NJG262178 NJG327714 NJG393250 NJG458786 NJG524322 NJG589858 NJG655394 NJG720930 NJG786466 NJG852002 NJG917538 NJG983074 NTC33 NTC65570 NTC131106 NTC196642 NTC262178 NTC327714 NTC393250 NTC458786 NTC524322 NTC589858 NTC655394 NTC720930 NTC786466 NTC852002 NTC917538 NTC983074 OCY33 OCY65570 OCY131106 OCY196642 OCY262178 OCY327714 OCY393250 OCY458786 OCY524322 OCY589858 OCY655394 OCY720930 OCY786466 OCY852002 OCY917538 OCY983074 OMU33 OMU65570 OMU131106 OMU196642 OMU262178 OMU327714 OMU393250 OMU458786 OMU524322 OMU589858 OMU655394 OMU720930 OMU786466 OMU852002 OMU917538 OMU983074 OWQ33 OWQ65570 OWQ131106 OWQ196642 OWQ262178 OWQ327714 OWQ393250 OWQ458786 OWQ524322 OWQ589858 OWQ655394 OWQ720930 OWQ786466 OWQ852002 OWQ917538 OWQ983074 PGM33 PGM65570 PGM131106 PGM196642 PGM262178 PGM327714 PGM393250 PGM458786 PGM524322 PGM589858 PGM655394 PGM720930 PGM786466 PGM852002 PGM917538 PGM983074 PQI33 PQI65570 PQI131106 PQI196642 PQI262178 PQI327714 PQI393250 PQI458786 PQI524322 PQI589858 PQI655394 PQI720930 PQI786466 PQI852002 PQI917538 PQI983074 QAE33 QAE65570 QAE131106 QAE196642 QAE262178 QAE327714 QAE393250 QAE458786 QAE524322 QAE589858 QAE655394 QAE720930 QAE786466 QAE852002 QAE917538 QAE983074 QKA33 QKA65570 QKA131106 QKA196642 QKA262178 QKA327714 QKA393250 QKA458786 QKA524322 QKA589858 QKA655394 QKA720930 QKA786466 QKA852002 QKA917538 QKA983074 QTW33 QTW65570 QTW131106 QTW196642 QTW262178 QTW327714 QTW393250 QTW458786 QTW524322 QTW589858 QTW655394 QTW720930 QTW786466 QTW852002 QTW917538 QTW983074 RDS33 RDS65570 RDS131106 RDS196642 RDS262178 RDS327714 RDS393250 RDS458786 RDS524322 RDS589858 RDS655394 RDS720930 RDS786466 RDS852002 RDS917538 RDS983074 RNO33 RNO65570 RNO131106 RNO196642 RNO262178 RNO327714 RNO393250 RNO458786 RNO524322 RNO589858 RNO655394 RNO720930 RNO786466 RNO852002 RNO917538 RNO983074 RXK33 RXK65570 RXK131106 RXK196642 RXK262178 RXK327714 RXK393250 RXK458786 RXK524322 RXK589858 RXK655394 RXK720930 RXK786466 RXK852002 RXK917538 RXK983074 SHG33 SHG65570 SHG131106 SHG196642 SHG262178 SHG327714 SHG393250 SHG458786 SHG524322 SHG589858 SHG655394 SHG720930 SHG786466 SHG852002 SHG917538 SHG983074 SRC33 SRC65570 SRC131106 SRC196642 SRC262178 SRC327714 SRC393250 SRC458786 SRC524322 SRC589858 SRC655394 SRC720930 SRC786466 SRC852002 SRC917538 SRC983074 TAY33 TAY65570 TAY131106 TAY196642 TAY262178 TAY327714 TAY393250 TAY458786 TAY524322 TAY589858 TAY655394 TAY720930 TAY786466 TAY852002 TAY917538 TAY983074 TKU33 TKU65570 TKU131106 TKU196642 TKU262178 TKU327714 TKU393250 TKU458786 TKU524322 TKU589858 TKU655394 TKU720930 TKU786466 TKU852002 TKU917538 TKU983074 TUQ33 TUQ65570 TUQ131106 TUQ196642 TUQ262178 TUQ327714 TUQ393250 TUQ458786 TUQ524322 TUQ589858 TUQ655394 TUQ720930 TUQ786466 TUQ852002 TUQ917538 TUQ983074 UEM33 UEM65570 UEM131106 UEM196642 UEM262178 UEM327714 UEM393250 UEM458786 UEM524322 UEM589858 UEM655394 UEM720930 UEM786466 UEM852002 UEM917538 UEM983074 UOI33 UOI65570 UOI131106 UOI196642 UOI262178 UOI327714 UOI393250 UOI458786 UOI524322 UOI589858 UOI655394 UOI720930 UOI786466 UOI852002 UOI917538 UOI983074 UYE33 UYE65570 UYE131106 UYE196642 UYE262178 UYE327714 UYE393250 UYE458786 UYE524322 UYE589858 UYE655394 UYE720930 UYE786466 UYE852002 UYE917538 UYE983074 VIA33 VIA65570 VIA131106 VIA196642 VIA262178 VIA327714 VIA393250 VIA458786 VIA524322 VIA589858 VIA655394 VIA720930 VIA786466 VIA852002 VIA917538 VIA983074 VRW33 VRW65570 VRW131106 VRW196642 VRW262178 VRW327714 VRW393250 VRW458786 VRW524322 VRW589858 VRW655394 VRW720930 VRW786466 VRW852002 VRW917538 VRW983074 WBS33 WBS65570 WBS131106 WBS196642 WBS262178 WBS327714 WBS393250 WBS458786 WBS524322 WBS589858 WBS655394 WBS720930 WBS786466 WBS852002 WBS917538 WBS983074 WLO33 WLO65570 WLO131106 WLO196642 WLO262178 WLO327714 WLO393250 WLO458786 WLO524322 WLO589858 WLO655394 WLO720930 WLO786466 WLO852002 WLO917538 WLO983074 WVK33 WVK65570 WVK131106 WVK196642 WVK262178 WVK327714 WVK393250 WVK458786 WVK524322 WVK589858 WVK655394 WVK720930 WVK786466 WVK852002 WVK917538 WVK983074" xr:uid="{00000000-0002-0000-0000-000027000000}">
      <formula1>$Z$53:$Z$58</formula1>
    </dataValidation>
    <dataValidation type="list" allowBlank="1" showInputMessage="1" showErrorMessage="1" sqref="D15:D16 D18:D22 D65552:D65553 D65555:D65559 D131088:D131089 D131091:D131095 D196624:D196625 D196627:D196631 D262160:D262161 D262163:D262167 D327696:D327697 D327699:D327703 D393232:D393233 D393235:D393239 D458768:D458769 D458771:D458775 D524304:D524305 D524307:D524311 D589840:D589841 D589843:D589847 D655376:D655377 D655379:D655383 D720912:D720913 D720915:D720919 D786448:D786449 D786451:D786455 D851984:D851985 D851987:D851991 D917520:D917521 D917523:D917527 D983056:D983057 D983059:D983063 IZ15:IZ16 IZ18:IZ22 IZ65552:IZ65553 IZ65555:IZ65559 IZ131088:IZ131089 IZ131091:IZ131095 IZ196624:IZ196625 IZ196627:IZ196631 IZ262160:IZ262161 IZ262163:IZ262167 IZ327696:IZ327697 IZ327699:IZ327703 IZ393232:IZ393233 IZ393235:IZ393239 IZ458768:IZ458769 IZ458771:IZ458775 IZ524304:IZ524305 IZ524307:IZ524311 IZ589840:IZ589841 IZ589843:IZ589847 IZ655376:IZ655377 IZ655379:IZ655383 IZ720912:IZ720913 IZ720915:IZ720919 IZ786448:IZ786449 IZ786451:IZ786455 IZ851984:IZ851985 IZ851987:IZ851991 IZ917520:IZ917521 IZ917523:IZ917527 IZ983056:IZ983057 IZ983059:IZ983063 SV15:SV16 SV18:SV22 SV65552:SV65553 SV65555:SV65559 SV131088:SV131089 SV131091:SV131095 SV196624:SV196625 SV196627:SV196631 SV262160:SV262161 SV262163:SV262167 SV327696:SV327697 SV327699:SV327703 SV393232:SV393233 SV393235:SV393239 SV458768:SV458769 SV458771:SV458775 SV524304:SV524305 SV524307:SV524311 SV589840:SV589841 SV589843:SV589847 SV655376:SV655377 SV655379:SV655383 SV720912:SV720913 SV720915:SV720919 SV786448:SV786449 SV786451:SV786455 SV851984:SV851985 SV851987:SV851991 SV917520:SV917521 SV917523:SV917527 SV983056:SV983057 SV983059:SV983063 ACR15:ACR16 ACR18:ACR22 ACR65552:ACR65553 ACR65555:ACR65559 ACR131088:ACR131089 ACR131091:ACR131095 ACR196624:ACR196625 ACR196627:ACR196631 ACR262160:ACR262161 ACR262163:ACR262167 ACR327696:ACR327697 ACR327699:ACR327703 ACR393232:ACR393233 ACR393235:ACR393239 ACR458768:ACR458769 ACR458771:ACR458775 ACR524304:ACR524305 ACR524307:ACR524311 ACR589840:ACR589841 ACR589843:ACR589847 ACR655376:ACR655377 ACR655379:ACR655383 ACR720912:ACR720913 ACR720915:ACR720919 ACR786448:ACR786449 ACR786451:ACR786455 ACR851984:ACR851985 ACR851987:ACR851991 ACR917520:ACR917521 ACR917523:ACR917527 ACR983056:ACR983057 ACR983059:ACR983063 AMN15:AMN16 AMN18:AMN22 AMN65552:AMN65553 AMN65555:AMN65559 AMN131088:AMN131089 AMN131091:AMN131095 AMN196624:AMN196625 AMN196627:AMN196631 AMN262160:AMN262161 AMN262163:AMN262167 AMN327696:AMN327697 AMN327699:AMN327703 AMN393232:AMN393233 AMN393235:AMN393239 AMN458768:AMN458769 AMN458771:AMN458775 AMN524304:AMN524305 AMN524307:AMN524311 AMN589840:AMN589841 AMN589843:AMN589847 AMN655376:AMN655377 AMN655379:AMN655383 AMN720912:AMN720913 AMN720915:AMN720919 AMN786448:AMN786449 AMN786451:AMN786455 AMN851984:AMN851985 AMN851987:AMN851991 AMN917520:AMN917521 AMN917523:AMN917527 AMN983056:AMN983057 AMN983059:AMN983063 AWJ15:AWJ16 AWJ18:AWJ22 AWJ65552:AWJ65553 AWJ65555:AWJ65559 AWJ131088:AWJ131089 AWJ131091:AWJ131095 AWJ196624:AWJ196625 AWJ196627:AWJ196631 AWJ262160:AWJ262161 AWJ262163:AWJ262167 AWJ327696:AWJ327697 AWJ327699:AWJ327703 AWJ393232:AWJ393233 AWJ393235:AWJ393239 AWJ458768:AWJ458769 AWJ458771:AWJ458775 AWJ524304:AWJ524305 AWJ524307:AWJ524311 AWJ589840:AWJ589841 AWJ589843:AWJ589847 AWJ655376:AWJ655377 AWJ655379:AWJ655383 AWJ720912:AWJ720913 AWJ720915:AWJ720919 AWJ786448:AWJ786449 AWJ786451:AWJ786455 AWJ851984:AWJ851985 AWJ851987:AWJ851991 AWJ917520:AWJ917521 AWJ917523:AWJ917527 AWJ983056:AWJ983057 AWJ983059:AWJ983063 BGF15:BGF16 BGF18:BGF22 BGF65552:BGF65553 BGF65555:BGF65559 BGF131088:BGF131089 BGF131091:BGF131095 BGF196624:BGF196625 BGF196627:BGF196631 BGF262160:BGF262161 BGF262163:BGF262167 BGF327696:BGF327697 BGF327699:BGF327703 BGF393232:BGF393233 BGF393235:BGF393239 BGF458768:BGF458769 BGF458771:BGF458775 BGF524304:BGF524305 BGF524307:BGF524311 BGF589840:BGF589841 BGF589843:BGF589847 BGF655376:BGF655377 BGF655379:BGF655383 BGF720912:BGF720913 BGF720915:BGF720919 BGF786448:BGF786449 BGF786451:BGF786455 BGF851984:BGF851985 BGF851987:BGF851991 BGF917520:BGF917521 BGF917523:BGF917527 BGF983056:BGF983057 BGF983059:BGF983063 BQB15:BQB16 BQB18:BQB22 BQB65552:BQB65553 BQB65555:BQB65559 BQB131088:BQB131089 BQB131091:BQB131095 BQB196624:BQB196625 BQB196627:BQB196631 BQB262160:BQB262161 BQB262163:BQB262167 BQB327696:BQB327697 BQB327699:BQB327703 BQB393232:BQB393233 BQB393235:BQB393239 BQB458768:BQB458769 BQB458771:BQB458775 BQB524304:BQB524305 BQB524307:BQB524311 BQB589840:BQB589841 BQB589843:BQB589847 BQB655376:BQB655377 BQB655379:BQB655383 BQB720912:BQB720913 BQB720915:BQB720919 BQB786448:BQB786449 BQB786451:BQB786455 BQB851984:BQB851985 BQB851987:BQB851991 BQB917520:BQB917521 BQB917523:BQB917527 BQB983056:BQB983057 BQB983059:BQB983063 BZX15:BZX16 BZX18:BZX22 BZX65552:BZX65553 BZX65555:BZX65559 BZX131088:BZX131089 BZX131091:BZX131095 BZX196624:BZX196625 BZX196627:BZX196631 BZX262160:BZX262161 BZX262163:BZX262167 BZX327696:BZX327697 BZX327699:BZX327703 BZX393232:BZX393233 BZX393235:BZX393239 BZX458768:BZX458769 BZX458771:BZX458775 BZX524304:BZX524305 BZX524307:BZX524311 BZX589840:BZX589841 BZX589843:BZX589847 BZX655376:BZX655377 BZX655379:BZX655383 BZX720912:BZX720913 BZX720915:BZX720919 BZX786448:BZX786449 BZX786451:BZX786455 BZX851984:BZX851985 BZX851987:BZX851991 BZX917520:BZX917521 BZX917523:BZX917527 BZX983056:BZX983057 BZX983059:BZX983063 CJT15:CJT16 CJT18:CJT22 CJT65552:CJT65553 CJT65555:CJT65559 CJT131088:CJT131089 CJT131091:CJT131095 CJT196624:CJT196625 CJT196627:CJT196631 CJT262160:CJT262161 CJT262163:CJT262167 CJT327696:CJT327697 CJT327699:CJT327703 CJT393232:CJT393233 CJT393235:CJT393239 CJT458768:CJT458769 CJT458771:CJT458775 CJT524304:CJT524305 CJT524307:CJT524311 CJT589840:CJT589841 CJT589843:CJT589847 CJT655376:CJT655377 CJT655379:CJT655383 CJT720912:CJT720913 CJT720915:CJT720919 CJT786448:CJT786449 CJT786451:CJT786455 CJT851984:CJT851985 CJT851987:CJT851991 CJT917520:CJT917521 CJT917523:CJT917527 CJT983056:CJT983057 CJT983059:CJT983063 CTP15:CTP16 CTP18:CTP22 CTP65552:CTP65553 CTP65555:CTP65559 CTP131088:CTP131089 CTP131091:CTP131095 CTP196624:CTP196625 CTP196627:CTP196631 CTP262160:CTP262161 CTP262163:CTP262167 CTP327696:CTP327697 CTP327699:CTP327703 CTP393232:CTP393233 CTP393235:CTP393239 CTP458768:CTP458769 CTP458771:CTP458775 CTP524304:CTP524305 CTP524307:CTP524311 CTP589840:CTP589841 CTP589843:CTP589847 CTP655376:CTP655377 CTP655379:CTP655383 CTP720912:CTP720913 CTP720915:CTP720919 CTP786448:CTP786449 CTP786451:CTP786455 CTP851984:CTP851985 CTP851987:CTP851991 CTP917520:CTP917521 CTP917523:CTP917527 CTP983056:CTP983057 CTP983059:CTP983063 DDL15:DDL16 DDL18:DDL22 DDL65552:DDL65553 DDL65555:DDL65559 DDL131088:DDL131089 DDL131091:DDL131095 DDL196624:DDL196625 DDL196627:DDL196631 DDL262160:DDL262161 DDL262163:DDL262167 DDL327696:DDL327697 DDL327699:DDL327703 DDL393232:DDL393233 DDL393235:DDL393239 DDL458768:DDL458769 DDL458771:DDL458775 DDL524304:DDL524305 DDL524307:DDL524311 DDL589840:DDL589841 DDL589843:DDL589847 DDL655376:DDL655377 DDL655379:DDL655383 DDL720912:DDL720913 DDL720915:DDL720919 DDL786448:DDL786449 DDL786451:DDL786455 DDL851984:DDL851985 DDL851987:DDL851991 DDL917520:DDL917521 DDL917523:DDL917527 DDL983056:DDL983057 DDL983059:DDL983063 DNH15:DNH16 DNH18:DNH22 DNH65552:DNH65553 DNH65555:DNH65559 DNH131088:DNH131089 DNH131091:DNH131095 DNH196624:DNH196625 DNH196627:DNH196631 DNH262160:DNH262161 DNH262163:DNH262167 DNH327696:DNH327697 DNH327699:DNH327703 DNH393232:DNH393233 DNH393235:DNH393239 DNH458768:DNH458769 DNH458771:DNH458775 DNH524304:DNH524305 DNH524307:DNH524311 DNH589840:DNH589841 DNH589843:DNH589847 DNH655376:DNH655377 DNH655379:DNH655383 DNH720912:DNH720913 DNH720915:DNH720919 DNH786448:DNH786449 DNH786451:DNH786455 DNH851984:DNH851985 DNH851987:DNH851991 DNH917520:DNH917521 DNH917523:DNH917527 DNH983056:DNH983057 DNH983059:DNH983063 DXD15:DXD16 DXD18:DXD22 DXD65552:DXD65553 DXD65555:DXD65559 DXD131088:DXD131089 DXD131091:DXD131095 DXD196624:DXD196625 DXD196627:DXD196631 DXD262160:DXD262161 DXD262163:DXD262167 DXD327696:DXD327697 DXD327699:DXD327703 DXD393232:DXD393233 DXD393235:DXD393239 DXD458768:DXD458769 DXD458771:DXD458775 DXD524304:DXD524305 DXD524307:DXD524311 DXD589840:DXD589841 DXD589843:DXD589847 DXD655376:DXD655377 DXD655379:DXD655383 DXD720912:DXD720913 DXD720915:DXD720919 DXD786448:DXD786449 DXD786451:DXD786455 DXD851984:DXD851985 DXD851987:DXD851991 DXD917520:DXD917521 DXD917523:DXD917527 DXD983056:DXD983057 DXD983059:DXD983063 EGZ15:EGZ16 EGZ18:EGZ22 EGZ65552:EGZ65553 EGZ65555:EGZ65559 EGZ131088:EGZ131089 EGZ131091:EGZ131095 EGZ196624:EGZ196625 EGZ196627:EGZ196631 EGZ262160:EGZ262161 EGZ262163:EGZ262167 EGZ327696:EGZ327697 EGZ327699:EGZ327703 EGZ393232:EGZ393233 EGZ393235:EGZ393239 EGZ458768:EGZ458769 EGZ458771:EGZ458775 EGZ524304:EGZ524305 EGZ524307:EGZ524311 EGZ589840:EGZ589841 EGZ589843:EGZ589847 EGZ655376:EGZ655377 EGZ655379:EGZ655383 EGZ720912:EGZ720913 EGZ720915:EGZ720919 EGZ786448:EGZ786449 EGZ786451:EGZ786455 EGZ851984:EGZ851985 EGZ851987:EGZ851991 EGZ917520:EGZ917521 EGZ917523:EGZ917527 EGZ983056:EGZ983057 EGZ983059:EGZ983063 EQV15:EQV16 EQV18:EQV22 EQV65552:EQV65553 EQV65555:EQV65559 EQV131088:EQV131089 EQV131091:EQV131095 EQV196624:EQV196625 EQV196627:EQV196631 EQV262160:EQV262161 EQV262163:EQV262167 EQV327696:EQV327697 EQV327699:EQV327703 EQV393232:EQV393233 EQV393235:EQV393239 EQV458768:EQV458769 EQV458771:EQV458775 EQV524304:EQV524305 EQV524307:EQV524311 EQV589840:EQV589841 EQV589843:EQV589847 EQV655376:EQV655377 EQV655379:EQV655383 EQV720912:EQV720913 EQV720915:EQV720919 EQV786448:EQV786449 EQV786451:EQV786455 EQV851984:EQV851985 EQV851987:EQV851991 EQV917520:EQV917521 EQV917523:EQV917527 EQV983056:EQV983057 EQV983059:EQV983063 FAR15:FAR16 FAR18:FAR22 FAR65552:FAR65553 FAR65555:FAR65559 FAR131088:FAR131089 FAR131091:FAR131095 FAR196624:FAR196625 FAR196627:FAR196631 FAR262160:FAR262161 FAR262163:FAR262167 FAR327696:FAR327697 FAR327699:FAR327703 FAR393232:FAR393233 FAR393235:FAR393239 FAR458768:FAR458769 FAR458771:FAR458775 FAR524304:FAR524305 FAR524307:FAR524311 FAR589840:FAR589841 FAR589843:FAR589847 FAR655376:FAR655377 FAR655379:FAR655383 FAR720912:FAR720913 FAR720915:FAR720919 FAR786448:FAR786449 FAR786451:FAR786455 FAR851984:FAR851985 FAR851987:FAR851991 FAR917520:FAR917521 FAR917523:FAR917527 FAR983056:FAR983057 FAR983059:FAR983063 FKN15:FKN16 FKN18:FKN22 FKN65552:FKN65553 FKN65555:FKN65559 FKN131088:FKN131089 FKN131091:FKN131095 FKN196624:FKN196625 FKN196627:FKN196631 FKN262160:FKN262161 FKN262163:FKN262167 FKN327696:FKN327697 FKN327699:FKN327703 FKN393232:FKN393233 FKN393235:FKN393239 FKN458768:FKN458769 FKN458771:FKN458775 FKN524304:FKN524305 FKN524307:FKN524311 FKN589840:FKN589841 FKN589843:FKN589847 FKN655376:FKN655377 FKN655379:FKN655383 FKN720912:FKN720913 FKN720915:FKN720919 FKN786448:FKN786449 FKN786451:FKN786455 FKN851984:FKN851985 FKN851987:FKN851991 FKN917520:FKN917521 FKN917523:FKN917527 FKN983056:FKN983057 FKN983059:FKN983063 FUJ15:FUJ16 FUJ18:FUJ22 FUJ65552:FUJ65553 FUJ65555:FUJ65559 FUJ131088:FUJ131089 FUJ131091:FUJ131095 FUJ196624:FUJ196625 FUJ196627:FUJ196631 FUJ262160:FUJ262161 FUJ262163:FUJ262167 FUJ327696:FUJ327697 FUJ327699:FUJ327703 FUJ393232:FUJ393233 FUJ393235:FUJ393239 FUJ458768:FUJ458769 FUJ458771:FUJ458775 FUJ524304:FUJ524305 FUJ524307:FUJ524311 FUJ589840:FUJ589841 FUJ589843:FUJ589847 FUJ655376:FUJ655377 FUJ655379:FUJ655383 FUJ720912:FUJ720913 FUJ720915:FUJ720919 FUJ786448:FUJ786449 FUJ786451:FUJ786455 FUJ851984:FUJ851985 FUJ851987:FUJ851991 FUJ917520:FUJ917521 FUJ917523:FUJ917527 FUJ983056:FUJ983057 FUJ983059:FUJ983063 GEF15:GEF16 GEF18:GEF22 GEF65552:GEF65553 GEF65555:GEF65559 GEF131088:GEF131089 GEF131091:GEF131095 GEF196624:GEF196625 GEF196627:GEF196631 GEF262160:GEF262161 GEF262163:GEF262167 GEF327696:GEF327697 GEF327699:GEF327703 GEF393232:GEF393233 GEF393235:GEF393239 GEF458768:GEF458769 GEF458771:GEF458775 GEF524304:GEF524305 GEF524307:GEF524311 GEF589840:GEF589841 GEF589843:GEF589847 GEF655376:GEF655377 GEF655379:GEF655383 GEF720912:GEF720913 GEF720915:GEF720919 GEF786448:GEF786449 GEF786451:GEF786455 GEF851984:GEF851985 GEF851987:GEF851991 GEF917520:GEF917521 GEF917523:GEF917527 GEF983056:GEF983057 GEF983059:GEF983063 GOB15:GOB16 GOB18:GOB22 GOB65552:GOB65553 GOB65555:GOB65559 GOB131088:GOB131089 GOB131091:GOB131095 GOB196624:GOB196625 GOB196627:GOB196631 GOB262160:GOB262161 GOB262163:GOB262167 GOB327696:GOB327697 GOB327699:GOB327703 GOB393232:GOB393233 GOB393235:GOB393239 GOB458768:GOB458769 GOB458771:GOB458775 GOB524304:GOB524305 GOB524307:GOB524311 GOB589840:GOB589841 GOB589843:GOB589847 GOB655376:GOB655377 GOB655379:GOB655383 GOB720912:GOB720913 GOB720915:GOB720919 GOB786448:GOB786449 GOB786451:GOB786455 GOB851984:GOB851985 GOB851987:GOB851991 GOB917520:GOB917521 GOB917523:GOB917527 GOB983056:GOB983057 GOB983059:GOB983063 GXX15:GXX16 GXX18:GXX22 GXX65552:GXX65553 GXX65555:GXX65559 GXX131088:GXX131089 GXX131091:GXX131095 GXX196624:GXX196625 GXX196627:GXX196631 GXX262160:GXX262161 GXX262163:GXX262167 GXX327696:GXX327697 GXX327699:GXX327703 GXX393232:GXX393233 GXX393235:GXX393239 GXX458768:GXX458769 GXX458771:GXX458775 GXX524304:GXX524305 GXX524307:GXX524311 GXX589840:GXX589841 GXX589843:GXX589847 GXX655376:GXX655377 GXX655379:GXX655383 GXX720912:GXX720913 GXX720915:GXX720919 GXX786448:GXX786449 GXX786451:GXX786455 GXX851984:GXX851985 GXX851987:GXX851991 GXX917520:GXX917521 GXX917523:GXX917527 GXX983056:GXX983057 GXX983059:GXX983063 HHT15:HHT16 HHT18:HHT22 HHT65552:HHT65553 HHT65555:HHT65559 HHT131088:HHT131089 HHT131091:HHT131095 HHT196624:HHT196625 HHT196627:HHT196631 HHT262160:HHT262161 HHT262163:HHT262167 HHT327696:HHT327697 HHT327699:HHT327703 HHT393232:HHT393233 HHT393235:HHT393239 HHT458768:HHT458769 HHT458771:HHT458775 HHT524304:HHT524305 HHT524307:HHT524311 HHT589840:HHT589841 HHT589843:HHT589847 HHT655376:HHT655377 HHT655379:HHT655383 HHT720912:HHT720913 HHT720915:HHT720919 HHT786448:HHT786449 HHT786451:HHT786455 HHT851984:HHT851985 HHT851987:HHT851991 HHT917520:HHT917521 HHT917523:HHT917527 HHT983056:HHT983057 HHT983059:HHT983063 HRP15:HRP16 HRP18:HRP22 HRP65552:HRP65553 HRP65555:HRP65559 HRP131088:HRP131089 HRP131091:HRP131095 HRP196624:HRP196625 HRP196627:HRP196631 HRP262160:HRP262161 HRP262163:HRP262167 HRP327696:HRP327697 HRP327699:HRP327703 HRP393232:HRP393233 HRP393235:HRP393239 HRP458768:HRP458769 HRP458771:HRP458775 HRP524304:HRP524305 HRP524307:HRP524311 HRP589840:HRP589841 HRP589843:HRP589847 HRP655376:HRP655377 HRP655379:HRP655383 HRP720912:HRP720913 HRP720915:HRP720919 HRP786448:HRP786449 HRP786451:HRP786455 HRP851984:HRP851985 HRP851987:HRP851991 HRP917520:HRP917521 HRP917523:HRP917527 HRP983056:HRP983057 HRP983059:HRP983063 IBL15:IBL16 IBL18:IBL22 IBL65552:IBL65553 IBL65555:IBL65559 IBL131088:IBL131089 IBL131091:IBL131095 IBL196624:IBL196625 IBL196627:IBL196631 IBL262160:IBL262161 IBL262163:IBL262167 IBL327696:IBL327697 IBL327699:IBL327703 IBL393232:IBL393233 IBL393235:IBL393239 IBL458768:IBL458769 IBL458771:IBL458775 IBL524304:IBL524305 IBL524307:IBL524311 IBL589840:IBL589841 IBL589843:IBL589847 IBL655376:IBL655377 IBL655379:IBL655383 IBL720912:IBL720913 IBL720915:IBL720919 IBL786448:IBL786449 IBL786451:IBL786455 IBL851984:IBL851985 IBL851987:IBL851991 IBL917520:IBL917521 IBL917523:IBL917527 IBL983056:IBL983057 IBL983059:IBL983063 ILH15:ILH16 ILH18:ILH22 ILH65552:ILH65553 ILH65555:ILH65559 ILH131088:ILH131089 ILH131091:ILH131095 ILH196624:ILH196625 ILH196627:ILH196631 ILH262160:ILH262161 ILH262163:ILH262167 ILH327696:ILH327697 ILH327699:ILH327703 ILH393232:ILH393233 ILH393235:ILH393239 ILH458768:ILH458769 ILH458771:ILH458775 ILH524304:ILH524305 ILH524307:ILH524311 ILH589840:ILH589841 ILH589843:ILH589847 ILH655376:ILH655377 ILH655379:ILH655383 ILH720912:ILH720913 ILH720915:ILH720919 ILH786448:ILH786449 ILH786451:ILH786455 ILH851984:ILH851985 ILH851987:ILH851991 ILH917520:ILH917521 ILH917523:ILH917527 ILH983056:ILH983057 ILH983059:ILH983063 IVD15:IVD16 IVD18:IVD22 IVD65552:IVD65553 IVD65555:IVD65559 IVD131088:IVD131089 IVD131091:IVD131095 IVD196624:IVD196625 IVD196627:IVD196631 IVD262160:IVD262161 IVD262163:IVD262167 IVD327696:IVD327697 IVD327699:IVD327703 IVD393232:IVD393233 IVD393235:IVD393239 IVD458768:IVD458769 IVD458771:IVD458775 IVD524304:IVD524305 IVD524307:IVD524311 IVD589840:IVD589841 IVD589843:IVD589847 IVD655376:IVD655377 IVD655379:IVD655383 IVD720912:IVD720913 IVD720915:IVD720919 IVD786448:IVD786449 IVD786451:IVD786455 IVD851984:IVD851985 IVD851987:IVD851991 IVD917520:IVD917521 IVD917523:IVD917527 IVD983056:IVD983057 IVD983059:IVD983063 JEZ15:JEZ16 JEZ18:JEZ22 JEZ65552:JEZ65553 JEZ65555:JEZ65559 JEZ131088:JEZ131089 JEZ131091:JEZ131095 JEZ196624:JEZ196625 JEZ196627:JEZ196631 JEZ262160:JEZ262161 JEZ262163:JEZ262167 JEZ327696:JEZ327697 JEZ327699:JEZ327703 JEZ393232:JEZ393233 JEZ393235:JEZ393239 JEZ458768:JEZ458769 JEZ458771:JEZ458775 JEZ524304:JEZ524305 JEZ524307:JEZ524311 JEZ589840:JEZ589841 JEZ589843:JEZ589847 JEZ655376:JEZ655377 JEZ655379:JEZ655383 JEZ720912:JEZ720913 JEZ720915:JEZ720919 JEZ786448:JEZ786449 JEZ786451:JEZ786455 JEZ851984:JEZ851985 JEZ851987:JEZ851991 JEZ917520:JEZ917521 JEZ917523:JEZ917527 JEZ983056:JEZ983057 JEZ983059:JEZ983063 JOV15:JOV16 JOV18:JOV22 JOV65552:JOV65553 JOV65555:JOV65559 JOV131088:JOV131089 JOV131091:JOV131095 JOV196624:JOV196625 JOV196627:JOV196631 JOV262160:JOV262161 JOV262163:JOV262167 JOV327696:JOV327697 JOV327699:JOV327703 JOV393232:JOV393233 JOV393235:JOV393239 JOV458768:JOV458769 JOV458771:JOV458775 JOV524304:JOV524305 JOV524307:JOV524311 JOV589840:JOV589841 JOV589843:JOV589847 JOV655376:JOV655377 JOV655379:JOV655383 JOV720912:JOV720913 JOV720915:JOV720919 JOV786448:JOV786449 JOV786451:JOV786455 JOV851984:JOV851985 JOV851987:JOV851991 JOV917520:JOV917521 JOV917523:JOV917527 JOV983056:JOV983057 JOV983059:JOV983063 JYR15:JYR16 JYR18:JYR22 JYR65552:JYR65553 JYR65555:JYR65559 JYR131088:JYR131089 JYR131091:JYR131095 JYR196624:JYR196625 JYR196627:JYR196631 JYR262160:JYR262161 JYR262163:JYR262167 JYR327696:JYR327697 JYR327699:JYR327703 JYR393232:JYR393233 JYR393235:JYR393239 JYR458768:JYR458769 JYR458771:JYR458775 JYR524304:JYR524305 JYR524307:JYR524311 JYR589840:JYR589841 JYR589843:JYR589847 JYR655376:JYR655377 JYR655379:JYR655383 JYR720912:JYR720913 JYR720915:JYR720919 JYR786448:JYR786449 JYR786451:JYR786455 JYR851984:JYR851985 JYR851987:JYR851991 JYR917520:JYR917521 JYR917523:JYR917527 JYR983056:JYR983057 JYR983059:JYR983063 KIN15:KIN16 KIN18:KIN22 KIN65552:KIN65553 KIN65555:KIN65559 KIN131088:KIN131089 KIN131091:KIN131095 KIN196624:KIN196625 KIN196627:KIN196631 KIN262160:KIN262161 KIN262163:KIN262167 KIN327696:KIN327697 KIN327699:KIN327703 KIN393232:KIN393233 KIN393235:KIN393239 KIN458768:KIN458769 KIN458771:KIN458775 KIN524304:KIN524305 KIN524307:KIN524311 KIN589840:KIN589841 KIN589843:KIN589847 KIN655376:KIN655377 KIN655379:KIN655383 KIN720912:KIN720913 KIN720915:KIN720919 KIN786448:KIN786449 KIN786451:KIN786455 KIN851984:KIN851985 KIN851987:KIN851991 KIN917520:KIN917521 KIN917523:KIN917527 KIN983056:KIN983057 KIN983059:KIN983063 KSJ15:KSJ16 KSJ18:KSJ22 KSJ65552:KSJ65553 KSJ65555:KSJ65559 KSJ131088:KSJ131089 KSJ131091:KSJ131095 KSJ196624:KSJ196625 KSJ196627:KSJ196631 KSJ262160:KSJ262161 KSJ262163:KSJ262167 KSJ327696:KSJ327697 KSJ327699:KSJ327703 KSJ393232:KSJ393233 KSJ393235:KSJ393239 KSJ458768:KSJ458769 KSJ458771:KSJ458775 KSJ524304:KSJ524305 KSJ524307:KSJ524311 KSJ589840:KSJ589841 KSJ589843:KSJ589847 KSJ655376:KSJ655377 KSJ655379:KSJ655383 KSJ720912:KSJ720913 KSJ720915:KSJ720919 KSJ786448:KSJ786449 KSJ786451:KSJ786455 KSJ851984:KSJ851985 KSJ851987:KSJ851991 KSJ917520:KSJ917521 KSJ917523:KSJ917527 KSJ983056:KSJ983057 KSJ983059:KSJ983063 LCF15:LCF16 LCF18:LCF22 LCF65552:LCF65553 LCF65555:LCF65559 LCF131088:LCF131089 LCF131091:LCF131095 LCF196624:LCF196625 LCF196627:LCF196631 LCF262160:LCF262161 LCF262163:LCF262167 LCF327696:LCF327697 LCF327699:LCF327703 LCF393232:LCF393233 LCF393235:LCF393239 LCF458768:LCF458769 LCF458771:LCF458775 LCF524304:LCF524305 LCF524307:LCF524311 LCF589840:LCF589841 LCF589843:LCF589847 LCF655376:LCF655377 LCF655379:LCF655383 LCF720912:LCF720913 LCF720915:LCF720919 LCF786448:LCF786449 LCF786451:LCF786455 LCF851984:LCF851985 LCF851987:LCF851991 LCF917520:LCF917521 LCF917523:LCF917527 LCF983056:LCF983057 LCF983059:LCF983063 LMB15:LMB16 LMB18:LMB22 LMB65552:LMB65553 LMB65555:LMB65559 LMB131088:LMB131089 LMB131091:LMB131095 LMB196624:LMB196625 LMB196627:LMB196631 LMB262160:LMB262161 LMB262163:LMB262167 LMB327696:LMB327697 LMB327699:LMB327703 LMB393232:LMB393233 LMB393235:LMB393239 LMB458768:LMB458769 LMB458771:LMB458775 LMB524304:LMB524305 LMB524307:LMB524311 LMB589840:LMB589841 LMB589843:LMB589847 LMB655376:LMB655377 LMB655379:LMB655383 LMB720912:LMB720913 LMB720915:LMB720919 LMB786448:LMB786449 LMB786451:LMB786455 LMB851984:LMB851985 LMB851987:LMB851991 LMB917520:LMB917521 LMB917523:LMB917527 LMB983056:LMB983057 LMB983059:LMB983063 LVX15:LVX16 LVX18:LVX22 LVX65552:LVX65553 LVX65555:LVX65559 LVX131088:LVX131089 LVX131091:LVX131095 LVX196624:LVX196625 LVX196627:LVX196631 LVX262160:LVX262161 LVX262163:LVX262167 LVX327696:LVX327697 LVX327699:LVX327703 LVX393232:LVX393233 LVX393235:LVX393239 LVX458768:LVX458769 LVX458771:LVX458775 LVX524304:LVX524305 LVX524307:LVX524311 LVX589840:LVX589841 LVX589843:LVX589847 LVX655376:LVX655377 LVX655379:LVX655383 LVX720912:LVX720913 LVX720915:LVX720919 LVX786448:LVX786449 LVX786451:LVX786455 LVX851984:LVX851985 LVX851987:LVX851991 LVX917520:LVX917521 LVX917523:LVX917527 LVX983056:LVX983057 LVX983059:LVX983063 MFT15:MFT16 MFT18:MFT22 MFT65552:MFT65553 MFT65555:MFT65559 MFT131088:MFT131089 MFT131091:MFT131095 MFT196624:MFT196625 MFT196627:MFT196631 MFT262160:MFT262161 MFT262163:MFT262167 MFT327696:MFT327697 MFT327699:MFT327703 MFT393232:MFT393233 MFT393235:MFT393239 MFT458768:MFT458769 MFT458771:MFT458775 MFT524304:MFT524305 MFT524307:MFT524311 MFT589840:MFT589841 MFT589843:MFT589847 MFT655376:MFT655377 MFT655379:MFT655383 MFT720912:MFT720913 MFT720915:MFT720919 MFT786448:MFT786449 MFT786451:MFT786455 MFT851984:MFT851985 MFT851987:MFT851991 MFT917520:MFT917521 MFT917523:MFT917527 MFT983056:MFT983057 MFT983059:MFT983063 MPP15:MPP16 MPP18:MPP22 MPP65552:MPP65553 MPP65555:MPP65559 MPP131088:MPP131089 MPP131091:MPP131095 MPP196624:MPP196625 MPP196627:MPP196631 MPP262160:MPP262161 MPP262163:MPP262167 MPP327696:MPP327697 MPP327699:MPP327703 MPP393232:MPP393233 MPP393235:MPP393239 MPP458768:MPP458769 MPP458771:MPP458775 MPP524304:MPP524305 MPP524307:MPP524311 MPP589840:MPP589841 MPP589843:MPP589847 MPP655376:MPP655377 MPP655379:MPP655383 MPP720912:MPP720913 MPP720915:MPP720919 MPP786448:MPP786449 MPP786451:MPP786455 MPP851984:MPP851985 MPP851987:MPP851991 MPP917520:MPP917521 MPP917523:MPP917527 MPP983056:MPP983057 MPP983059:MPP983063 MZL15:MZL16 MZL18:MZL22 MZL65552:MZL65553 MZL65555:MZL65559 MZL131088:MZL131089 MZL131091:MZL131095 MZL196624:MZL196625 MZL196627:MZL196631 MZL262160:MZL262161 MZL262163:MZL262167 MZL327696:MZL327697 MZL327699:MZL327703 MZL393232:MZL393233 MZL393235:MZL393239 MZL458768:MZL458769 MZL458771:MZL458775 MZL524304:MZL524305 MZL524307:MZL524311 MZL589840:MZL589841 MZL589843:MZL589847 MZL655376:MZL655377 MZL655379:MZL655383 MZL720912:MZL720913 MZL720915:MZL720919 MZL786448:MZL786449 MZL786451:MZL786455 MZL851984:MZL851985 MZL851987:MZL851991 MZL917520:MZL917521 MZL917523:MZL917527 MZL983056:MZL983057 MZL983059:MZL983063 NJH15:NJH16 NJH18:NJH22 NJH65552:NJH65553 NJH65555:NJH65559 NJH131088:NJH131089 NJH131091:NJH131095 NJH196624:NJH196625 NJH196627:NJH196631 NJH262160:NJH262161 NJH262163:NJH262167 NJH327696:NJH327697 NJH327699:NJH327703 NJH393232:NJH393233 NJH393235:NJH393239 NJH458768:NJH458769 NJH458771:NJH458775 NJH524304:NJH524305 NJH524307:NJH524311 NJH589840:NJH589841 NJH589843:NJH589847 NJH655376:NJH655377 NJH655379:NJH655383 NJH720912:NJH720913 NJH720915:NJH720919 NJH786448:NJH786449 NJH786451:NJH786455 NJH851984:NJH851985 NJH851987:NJH851991 NJH917520:NJH917521 NJH917523:NJH917527 NJH983056:NJH983057 NJH983059:NJH983063 NTD15:NTD16 NTD18:NTD22 NTD65552:NTD65553 NTD65555:NTD65559 NTD131088:NTD131089 NTD131091:NTD131095 NTD196624:NTD196625 NTD196627:NTD196631 NTD262160:NTD262161 NTD262163:NTD262167 NTD327696:NTD327697 NTD327699:NTD327703 NTD393232:NTD393233 NTD393235:NTD393239 NTD458768:NTD458769 NTD458771:NTD458775 NTD524304:NTD524305 NTD524307:NTD524311 NTD589840:NTD589841 NTD589843:NTD589847 NTD655376:NTD655377 NTD655379:NTD655383 NTD720912:NTD720913 NTD720915:NTD720919 NTD786448:NTD786449 NTD786451:NTD786455 NTD851984:NTD851985 NTD851987:NTD851991 NTD917520:NTD917521 NTD917523:NTD917527 NTD983056:NTD983057 NTD983059:NTD983063 OCZ15:OCZ16 OCZ18:OCZ22 OCZ65552:OCZ65553 OCZ65555:OCZ65559 OCZ131088:OCZ131089 OCZ131091:OCZ131095 OCZ196624:OCZ196625 OCZ196627:OCZ196631 OCZ262160:OCZ262161 OCZ262163:OCZ262167 OCZ327696:OCZ327697 OCZ327699:OCZ327703 OCZ393232:OCZ393233 OCZ393235:OCZ393239 OCZ458768:OCZ458769 OCZ458771:OCZ458775 OCZ524304:OCZ524305 OCZ524307:OCZ524311 OCZ589840:OCZ589841 OCZ589843:OCZ589847 OCZ655376:OCZ655377 OCZ655379:OCZ655383 OCZ720912:OCZ720913 OCZ720915:OCZ720919 OCZ786448:OCZ786449 OCZ786451:OCZ786455 OCZ851984:OCZ851985 OCZ851987:OCZ851991 OCZ917520:OCZ917521 OCZ917523:OCZ917527 OCZ983056:OCZ983057 OCZ983059:OCZ983063 OMV15:OMV16 OMV18:OMV22 OMV65552:OMV65553 OMV65555:OMV65559 OMV131088:OMV131089 OMV131091:OMV131095 OMV196624:OMV196625 OMV196627:OMV196631 OMV262160:OMV262161 OMV262163:OMV262167 OMV327696:OMV327697 OMV327699:OMV327703 OMV393232:OMV393233 OMV393235:OMV393239 OMV458768:OMV458769 OMV458771:OMV458775 OMV524304:OMV524305 OMV524307:OMV524311 OMV589840:OMV589841 OMV589843:OMV589847 OMV655376:OMV655377 OMV655379:OMV655383 OMV720912:OMV720913 OMV720915:OMV720919 OMV786448:OMV786449 OMV786451:OMV786455 OMV851984:OMV851985 OMV851987:OMV851991 OMV917520:OMV917521 OMV917523:OMV917527 OMV983056:OMV983057 OMV983059:OMV983063 OWR15:OWR16 OWR18:OWR22 OWR65552:OWR65553 OWR65555:OWR65559 OWR131088:OWR131089 OWR131091:OWR131095 OWR196624:OWR196625 OWR196627:OWR196631 OWR262160:OWR262161 OWR262163:OWR262167 OWR327696:OWR327697 OWR327699:OWR327703 OWR393232:OWR393233 OWR393235:OWR393239 OWR458768:OWR458769 OWR458771:OWR458775 OWR524304:OWR524305 OWR524307:OWR524311 OWR589840:OWR589841 OWR589843:OWR589847 OWR655376:OWR655377 OWR655379:OWR655383 OWR720912:OWR720913 OWR720915:OWR720919 OWR786448:OWR786449 OWR786451:OWR786455 OWR851984:OWR851985 OWR851987:OWR851991 OWR917520:OWR917521 OWR917523:OWR917527 OWR983056:OWR983057 OWR983059:OWR983063 PGN15:PGN16 PGN18:PGN22 PGN65552:PGN65553 PGN65555:PGN65559 PGN131088:PGN131089 PGN131091:PGN131095 PGN196624:PGN196625 PGN196627:PGN196631 PGN262160:PGN262161 PGN262163:PGN262167 PGN327696:PGN327697 PGN327699:PGN327703 PGN393232:PGN393233 PGN393235:PGN393239 PGN458768:PGN458769 PGN458771:PGN458775 PGN524304:PGN524305 PGN524307:PGN524311 PGN589840:PGN589841 PGN589843:PGN589847 PGN655376:PGN655377 PGN655379:PGN655383 PGN720912:PGN720913 PGN720915:PGN720919 PGN786448:PGN786449 PGN786451:PGN786455 PGN851984:PGN851985 PGN851987:PGN851991 PGN917520:PGN917521 PGN917523:PGN917527 PGN983056:PGN983057 PGN983059:PGN983063 PQJ15:PQJ16 PQJ18:PQJ22 PQJ65552:PQJ65553 PQJ65555:PQJ65559 PQJ131088:PQJ131089 PQJ131091:PQJ131095 PQJ196624:PQJ196625 PQJ196627:PQJ196631 PQJ262160:PQJ262161 PQJ262163:PQJ262167 PQJ327696:PQJ327697 PQJ327699:PQJ327703 PQJ393232:PQJ393233 PQJ393235:PQJ393239 PQJ458768:PQJ458769 PQJ458771:PQJ458775 PQJ524304:PQJ524305 PQJ524307:PQJ524311 PQJ589840:PQJ589841 PQJ589843:PQJ589847 PQJ655376:PQJ655377 PQJ655379:PQJ655383 PQJ720912:PQJ720913 PQJ720915:PQJ720919 PQJ786448:PQJ786449 PQJ786451:PQJ786455 PQJ851984:PQJ851985 PQJ851987:PQJ851991 PQJ917520:PQJ917521 PQJ917523:PQJ917527 PQJ983056:PQJ983057 PQJ983059:PQJ983063 QAF15:QAF16 QAF18:QAF22 QAF65552:QAF65553 QAF65555:QAF65559 QAF131088:QAF131089 QAF131091:QAF131095 QAF196624:QAF196625 QAF196627:QAF196631 QAF262160:QAF262161 QAF262163:QAF262167 QAF327696:QAF327697 QAF327699:QAF327703 QAF393232:QAF393233 QAF393235:QAF393239 QAF458768:QAF458769 QAF458771:QAF458775 QAF524304:QAF524305 QAF524307:QAF524311 QAF589840:QAF589841 QAF589843:QAF589847 QAF655376:QAF655377 QAF655379:QAF655383 QAF720912:QAF720913 QAF720915:QAF720919 QAF786448:QAF786449 QAF786451:QAF786455 QAF851984:QAF851985 QAF851987:QAF851991 QAF917520:QAF917521 QAF917523:QAF917527 QAF983056:QAF983057 QAF983059:QAF983063 QKB15:QKB16 QKB18:QKB22 QKB65552:QKB65553 QKB65555:QKB65559 QKB131088:QKB131089 QKB131091:QKB131095 QKB196624:QKB196625 QKB196627:QKB196631 QKB262160:QKB262161 QKB262163:QKB262167 QKB327696:QKB327697 QKB327699:QKB327703 QKB393232:QKB393233 QKB393235:QKB393239 QKB458768:QKB458769 QKB458771:QKB458775 QKB524304:QKB524305 QKB524307:QKB524311 QKB589840:QKB589841 QKB589843:QKB589847 QKB655376:QKB655377 QKB655379:QKB655383 QKB720912:QKB720913 QKB720915:QKB720919 QKB786448:QKB786449 QKB786451:QKB786455 QKB851984:QKB851985 QKB851987:QKB851991 QKB917520:QKB917521 QKB917523:QKB917527 QKB983056:QKB983057 QKB983059:QKB983063 QTX15:QTX16 QTX18:QTX22 QTX65552:QTX65553 QTX65555:QTX65559 QTX131088:QTX131089 QTX131091:QTX131095 QTX196624:QTX196625 QTX196627:QTX196631 QTX262160:QTX262161 QTX262163:QTX262167 QTX327696:QTX327697 QTX327699:QTX327703 QTX393232:QTX393233 QTX393235:QTX393239 QTX458768:QTX458769 QTX458771:QTX458775 QTX524304:QTX524305 QTX524307:QTX524311 QTX589840:QTX589841 QTX589843:QTX589847 QTX655376:QTX655377 QTX655379:QTX655383 QTX720912:QTX720913 QTX720915:QTX720919 QTX786448:QTX786449 QTX786451:QTX786455 QTX851984:QTX851985 QTX851987:QTX851991 QTX917520:QTX917521 QTX917523:QTX917527 QTX983056:QTX983057 QTX983059:QTX983063 RDT15:RDT16 RDT18:RDT22 RDT65552:RDT65553 RDT65555:RDT65559 RDT131088:RDT131089 RDT131091:RDT131095 RDT196624:RDT196625 RDT196627:RDT196631 RDT262160:RDT262161 RDT262163:RDT262167 RDT327696:RDT327697 RDT327699:RDT327703 RDT393232:RDT393233 RDT393235:RDT393239 RDT458768:RDT458769 RDT458771:RDT458775 RDT524304:RDT524305 RDT524307:RDT524311 RDT589840:RDT589841 RDT589843:RDT589847 RDT655376:RDT655377 RDT655379:RDT655383 RDT720912:RDT720913 RDT720915:RDT720919 RDT786448:RDT786449 RDT786451:RDT786455 RDT851984:RDT851985 RDT851987:RDT851991 RDT917520:RDT917521 RDT917523:RDT917527 RDT983056:RDT983057 RDT983059:RDT983063 RNP15:RNP16 RNP18:RNP22 RNP65552:RNP65553 RNP65555:RNP65559 RNP131088:RNP131089 RNP131091:RNP131095 RNP196624:RNP196625 RNP196627:RNP196631 RNP262160:RNP262161 RNP262163:RNP262167 RNP327696:RNP327697 RNP327699:RNP327703 RNP393232:RNP393233 RNP393235:RNP393239 RNP458768:RNP458769 RNP458771:RNP458775 RNP524304:RNP524305 RNP524307:RNP524311 RNP589840:RNP589841 RNP589843:RNP589847 RNP655376:RNP655377 RNP655379:RNP655383 RNP720912:RNP720913 RNP720915:RNP720919 RNP786448:RNP786449 RNP786451:RNP786455 RNP851984:RNP851985 RNP851987:RNP851991 RNP917520:RNP917521 RNP917523:RNP917527 RNP983056:RNP983057 RNP983059:RNP983063 RXL15:RXL16 RXL18:RXL22 RXL65552:RXL65553 RXL65555:RXL65559 RXL131088:RXL131089 RXL131091:RXL131095 RXL196624:RXL196625 RXL196627:RXL196631 RXL262160:RXL262161 RXL262163:RXL262167 RXL327696:RXL327697 RXL327699:RXL327703 RXL393232:RXL393233 RXL393235:RXL393239 RXL458768:RXL458769 RXL458771:RXL458775 RXL524304:RXL524305 RXL524307:RXL524311 RXL589840:RXL589841 RXL589843:RXL589847 RXL655376:RXL655377 RXL655379:RXL655383 RXL720912:RXL720913 RXL720915:RXL720919 RXL786448:RXL786449 RXL786451:RXL786455 RXL851984:RXL851985 RXL851987:RXL851991 RXL917520:RXL917521 RXL917523:RXL917527 RXL983056:RXL983057 RXL983059:RXL983063 SHH15:SHH16 SHH18:SHH22 SHH65552:SHH65553 SHH65555:SHH65559 SHH131088:SHH131089 SHH131091:SHH131095 SHH196624:SHH196625 SHH196627:SHH196631 SHH262160:SHH262161 SHH262163:SHH262167 SHH327696:SHH327697 SHH327699:SHH327703 SHH393232:SHH393233 SHH393235:SHH393239 SHH458768:SHH458769 SHH458771:SHH458775 SHH524304:SHH524305 SHH524307:SHH524311 SHH589840:SHH589841 SHH589843:SHH589847 SHH655376:SHH655377 SHH655379:SHH655383 SHH720912:SHH720913 SHH720915:SHH720919 SHH786448:SHH786449 SHH786451:SHH786455 SHH851984:SHH851985 SHH851987:SHH851991 SHH917520:SHH917521 SHH917523:SHH917527 SHH983056:SHH983057 SHH983059:SHH983063 SRD15:SRD16 SRD18:SRD22 SRD65552:SRD65553 SRD65555:SRD65559 SRD131088:SRD131089 SRD131091:SRD131095 SRD196624:SRD196625 SRD196627:SRD196631 SRD262160:SRD262161 SRD262163:SRD262167 SRD327696:SRD327697 SRD327699:SRD327703 SRD393232:SRD393233 SRD393235:SRD393239 SRD458768:SRD458769 SRD458771:SRD458775 SRD524304:SRD524305 SRD524307:SRD524311 SRD589840:SRD589841 SRD589843:SRD589847 SRD655376:SRD655377 SRD655379:SRD655383 SRD720912:SRD720913 SRD720915:SRD720919 SRD786448:SRD786449 SRD786451:SRD786455 SRD851984:SRD851985 SRD851987:SRD851991 SRD917520:SRD917521 SRD917523:SRD917527 SRD983056:SRD983057 SRD983059:SRD983063 TAZ15:TAZ16 TAZ18:TAZ22 TAZ65552:TAZ65553 TAZ65555:TAZ65559 TAZ131088:TAZ131089 TAZ131091:TAZ131095 TAZ196624:TAZ196625 TAZ196627:TAZ196631 TAZ262160:TAZ262161 TAZ262163:TAZ262167 TAZ327696:TAZ327697 TAZ327699:TAZ327703 TAZ393232:TAZ393233 TAZ393235:TAZ393239 TAZ458768:TAZ458769 TAZ458771:TAZ458775 TAZ524304:TAZ524305 TAZ524307:TAZ524311 TAZ589840:TAZ589841 TAZ589843:TAZ589847 TAZ655376:TAZ655377 TAZ655379:TAZ655383 TAZ720912:TAZ720913 TAZ720915:TAZ720919 TAZ786448:TAZ786449 TAZ786451:TAZ786455 TAZ851984:TAZ851985 TAZ851987:TAZ851991 TAZ917520:TAZ917521 TAZ917523:TAZ917527 TAZ983056:TAZ983057 TAZ983059:TAZ983063 TKV15:TKV16 TKV18:TKV22 TKV65552:TKV65553 TKV65555:TKV65559 TKV131088:TKV131089 TKV131091:TKV131095 TKV196624:TKV196625 TKV196627:TKV196631 TKV262160:TKV262161 TKV262163:TKV262167 TKV327696:TKV327697 TKV327699:TKV327703 TKV393232:TKV393233 TKV393235:TKV393239 TKV458768:TKV458769 TKV458771:TKV458775 TKV524304:TKV524305 TKV524307:TKV524311 TKV589840:TKV589841 TKV589843:TKV589847 TKV655376:TKV655377 TKV655379:TKV655383 TKV720912:TKV720913 TKV720915:TKV720919 TKV786448:TKV786449 TKV786451:TKV786455 TKV851984:TKV851985 TKV851987:TKV851991 TKV917520:TKV917521 TKV917523:TKV917527 TKV983056:TKV983057 TKV983059:TKV983063 TUR15:TUR16 TUR18:TUR22 TUR65552:TUR65553 TUR65555:TUR65559 TUR131088:TUR131089 TUR131091:TUR131095 TUR196624:TUR196625 TUR196627:TUR196631 TUR262160:TUR262161 TUR262163:TUR262167 TUR327696:TUR327697 TUR327699:TUR327703 TUR393232:TUR393233 TUR393235:TUR393239 TUR458768:TUR458769 TUR458771:TUR458775 TUR524304:TUR524305 TUR524307:TUR524311 TUR589840:TUR589841 TUR589843:TUR589847 TUR655376:TUR655377 TUR655379:TUR655383 TUR720912:TUR720913 TUR720915:TUR720919 TUR786448:TUR786449 TUR786451:TUR786455 TUR851984:TUR851985 TUR851987:TUR851991 TUR917520:TUR917521 TUR917523:TUR917527 TUR983056:TUR983057 TUR983059:TUR983063 UEN15:UEN16 UEN18:UEN22 UEN65552:UEN65553 UEN65555:UEN65559 UEN131088:UEN131089 UEN131091:UEN131095 UEN196624:UEN196625 UEN196627:UEN196631 UEN262160:UEN262161 UEN262163:UEN262167 UEN327696:UEN327697 UEN327699:UEN327703 UEN393232:UEN393233 UEN393235:UEN393239 UEN458768:UEN458769 UEN458771:UEN458775 UEN524304:UEN524305 UEN524307:UEN524311 UEN589840:UEN589841 UEN589843:UEN589847 UEN655376:UEN655377 UEN655379:UEN655383 UEN720912:UEN720913 UEN720915:UEN720919 UEN786448:UEN786449 UEN786451:UEN786455 UEN851984:UEN851985 UEN851987:UEN851991 UEN917520:UEN917521 UEN917523:UEN917527 UEN983056:UEN983057 UEN983059:UEN983063 UOJ15:UOJ16 UOJ18:UOJ22 UOJ65552:UOJ65553 UOJ65555:UOJ65559 UOJ131088:UOJ131089 UOJ131091:UOJ131095 UOJ196624:UOJ196625 UOJ196627:UOJ196631 UOJ262160:UOJ262161 UOJ262163:UOJ262167 UOJ327696:UOJ327697 UOJ327699:UOJ327703 UOJ393232:UOJ393233 UOJ393235:UOJ393239 UOJ458768:UOJ458769 UOJ458771:UOJ458775 UOJ524304:UOJ524305 UOJ524307:UOJ524311 UOJ589840:UOJ589841 UOJ589843:UOJ589847 UOJ655376:UOJ655377 UOJ655379:UOJ655383 UOJ720912:UOJ720913 UOJ720915:UOJ720919 UOJ786448:UOJ786449 UOJ786451:UOJ786455 UOJ851984:UOJ851985 UOJ851987:UOJ851991 UOJ917520:UOJ917521 UOJ917523:UOJ917527 UOJ983056:UOJ983057 UOJ983059:UOJ983063 UYF15:UYF16 UYF18:UYF22 UYF65552:UYF65553 UYF65555:UYF65559 UYF131088:UYF131089 UYF131091:UYF131095 UYF196624:UYF196625 UYF196627:UYF196631 UYF262160:UYF262161 UYF262163:UYF262167 UYF327696:UYF327697 UYF327699:UYF327703 UYF393232:UYF393233 UYF393235:UYF393239 UYF458768:UYF458769 UYF458771:UYF458775 UYF524304:UYF524305 UYF524307:UYF524311 UYF589840:UYF589841 UYF589843:UYF589847 UYF655376:UYF655377 UYF655379:UYF655383 UYF720912:UYF720913 UYF720915:UYF720919 UYF786448:UYF786449 UYF786451:UYF786455 UYF851984:UYF851985 UYF851987:UYF851991 UYF917520:UYF917521 UYF917523:UYF917527 UYF983056:UYF983057 UYF983059:UYF983063 VIB15:VIB16 VIB18:VIB22 VIB65552:VIB65553 VIB65555:VIB65559 VIB131088:VIB131089 VIB131091:VIB131095 VIB196624:VIB196625 VIB196627:VIB196631 VIB262160:VIB262161 VIB262163:VIB262167 VIB327696:VIB327697 VIB327699:VIB327703 VIB393232:VIB393233 VIB393235:VIB393239 VIB458768:VIB458769 VIB458771:VIB458775 VIB524304:VIB524305 VIB524307:VIB524311 VIB589840:VIB589841 VIB589843:VIB589847 VIB655376:VIB655377 VIB655379:VIB655383 VIB720912:VIB720913 VIB720915:VIB720919 VIB786448:VIB786449 VIB786451:VIB786455 VIB851984:VIB851985 VIB851987:VIB851991 VIB917520:VIB917521 VIB917523:VIB917527 VIB983056:VIB983057 VIB983059:VIB983063 VRX15:VRX16 VRX18:VRX22 VRX65552:VRX65553 VRX65555:VRX65559 VRX131088:VRX131089 VRX131091:VRX131095 VRX196624:VRX196625 VRX196627:VRX196631 VRX262160:VRX262161 VRX262163:VRX262167 VRX327696:VRX327697 VRX327699:VRX327703 VRX393232:VRX393233 VRX393235:VRX393239 VRX458768:VRX458769 VRX458771:VRX458775 VRX524304:VRX524305 VRX524307:VRX524311 VRX589840:VRX589841 VRX589843:VRX589847 VRX655376:VRX655377 VRX655379:VRX655383 VRX720912:VRX720913 VRX720915:VRX720919 VRX786448:VRX786449 VRX786451:VRX786455 VRX851984:VRX851985 VRX851987:VRX851991 VRX917520:VRX917521 VRX917523:VRX917527 VRX983056:VRX983057 VRX983059:VRX983063 WBT15:WBT16 WBT18:WBT22 WBT65552:WBT65553 WBT65555:WBT65559 WBT131088:WBT131089 WBT131091:WBT131095 WBT196624:WBT196625 WBT196627:WBT196631 WBT262160:WBT262161 WBT262163:WBT262167 WBT327696:WBT327697 WBT327699:WBT327703 WBT393232:WBT393233 WBT393235:WBT393239 WBT458768:WBT458769 WBT458771:WBT458775 WBT524304:WBT524305 WBT524307:WBT524311 WBT589840:WBT589841 WBT589843:WBT589847 WBT655376:WBT655377 WBT655379:WBT655383 WBT720912:WBT720913 WBT720915:WBT720919 WBT786448:WBT786449 WBT786451:WBT786455 WBT851984:WBT851985 WBT851987:WBT851991 WBT917520:WBT917521 WBT917523:WBT917527 WBT983056:WBT983057 WBT983059:WBT983063 WLP15:WLP16 WLP18:WLP22 WLP65552:WLP65553 WLP65555:WLP65559 WLP131088:WLP131089 WLP131091:WLP131095 WLP196624:WLP196625 WLP196627:WLP196631 WLP262160:WLP262161 WLP262163:WLP262167 WLP327696:WLP327697 WLP327699:WLP327703 WLP393232:WLP393233 WLP393235:WLP393239 WLP458768:WLP458769 WLP458771:WLP458775 WLP524304:WLP524305 WLP524307:WLP524311 WLP589840:WLP589841 WLP589843:WLP589847 WLP655376:WLP655377 WLP655379:WLP655383 WLP720912:WLP720913 WLP720915:WLP720919 WLP786448:WLP786449 WLP786451:WLP786455 WLP851984:WLP851985 WLP851987:WLP851991 WLP917520:WLP917521 WLP917523:WLP917527 WLP983056:WLP983057 WLP983059:WLP983063 WVL15:WVL16 WVL18:WVL22 WVL65552:WVL65553 WVL65555:WVL65559 WVL131088:WVL131089 WVL131091:WVL131095 WVL196624:WVL196625 WVL196627:WVL196631 WVL262160:WVL262161 WVL262163:WVL262167 WVL327696:WVL327697 WVL327699:WVL327703 WVL393232:WVL393233 WVL393235:WVL393239 WVL458768:WVL458769 WVL458771:WVL458775 WVL524304:WVL524305 WVL524307:WVL524311 WVL589840:WVL589841 WVL589843:WVL589847 WVL655376:WVL655377 WVL655379:WVL655383 WVL720912:WVL720913 WVL720915:WVL720919 WVL786448:WVL786449 WVL786451:WVL786455 WVL851984:WVL851985 WVL851987:WVL851991 WVL917520:WVL917521 WVL917523:WVL917527 WVL983056:WVL983057 WVL983059:WVL983063" xr:uid="{00000000-0002-0000-0000-000028000000}">
      <formula1>$Y$7:$Y$13</formula1>
    </dataValidation>
    <dataValidation allowBlank="1" showInputMessage="1" showErrorMessage="1" promptTitle="Coordonnée GPS (facultative)" prompt="Indiquer la coordonnée GPS du poteau. Cette donnée est facultative et non obligatoire." sqref="N52:O52 N65589:O65589 N131125:O131125 N196661:O196661 N262197:O262197 N327733:O327733 N393269:O393269 N458805:O458805 N524341:O524341 N589877:O589877 N655413:O655413 N720949:O720949 N786485:O786485 N852021:O852021 N917557:O917557 N983093:O983093 JJ52:JK52 JJ65589:JK65589 JJ131125:JK131125 JJ196661:JK196661 JJ262197:JK262197 JJ327733:JK327733 JJ393269:JK393269 JJ458805:JK458805 JJ524341:JK524341 JJ589877:JK589877 JJ655413:JK655413 JJ720949:JK720949 JJ786485:JK786485 JJ852021:JK852021 JJ917557:JK917557 JJ983093:JK983093 TF52:TG52 TF65589:TG65589 TF131125:TG131125 TF196661:TG196661 TF262197:TG262197 TF327733:TG327733 TF393269:TG393269 TF458805:TG458805 TF524341:TG524341 TF589877:TG589877 TF655413:TG655413 TF720949:TG720949 TF786485:TG786485 TF852021:TG852021 TF917557:TG917557 TF983093:TG983093 ADB52:ADC52 ADB65589:ADC65589 ADB131125:ADC131125 ADB196661:ADC196661 ADB262197:ADC262197 ADB327733:ADC327733 ADB393269:ADC393269 ADB458805:ADC458805 ADB524341:ADC524341 ADB589877:ADC589877 ADB655413:ADC655413 ADB720949:ADC720949 ADB786485:ADC786485 ADB852021:ADC852021 ADB917557:ADC917557 ADB983093:ADC983093 AMX52:AMY52 AMX65589:AMY65589 AMX131125:AMY131125 AMX196661:AMY196661 AMX262197:AMY262197 AMX327733:AMY327733 AMX393269:AMY393269 AMX458805:AMY458805 AMX524341:AMY524341 AMX589877:AMY589877 AMX655413:AMY655413 AMX720949:AMY720949 AMX786485:AMY786485 AMX852021:AMY852021 AMX917557:AMY917557 AMX983093:AMY983093 AWT52:AWU52 AWT65589:AWU65589 AWT131125:AWU131125 AWT196661:AWU196661 AWT262197:AWU262197 AWT327733:AWU327733 AWT393269:AWU393269 AWT458805:AWU458805 AWT524341:AWU524341 AWT589877:AWU589877 AWT655413:AWU655413 AWT720949:AWU720949 AWT786485:AWU786485 AWT852021:AWU852021 AWT917557:AWU917557 AWT983093:AWU983093 BGP52:BGQ52 BGP65589:BGQ65589 BGP131125:BGQ131125 BGP196661:BGQ196661 BGP262197:BGQ262197 BGP327733:BGQ327733 BGP393269:BGQ393269 BGP458805:BGQ458805 BGP524341:BGQ524341 BGP589877:BGQ589877 BGP655413:BGQ655413 BGP720949:BGQ720949 BGP786485:BGQ786485 BGP852021:BGQ852021 BGP917557:BGQ917557 BGP983093:BGQ983093 BQL52:BQM52 BQL65589:BQM65589 BQL131125:BQM131125 BQL196661:BQM196661 BQL262197:BQM262197 BQL327733:BQM327733 BQL393269:BQM393269 BQL458805:BQM458805 BQL524341:BQM524341 BQL589877:BQM589877 BQL655413:BQM655413 BQL720949:BQM720949 BQL786485:BQM786485 BQL852021:BQM852021 BQL917557:BQM917557 BQL983093:BQM983093 CAH52:CAI52 CAH65589:CAI65589 CAH131125:CAI131125 CAH196661:CAI196661 CAH262197:CAI262197 CAH327733:CAI327733 CAH393269:CAI393269 CAH458805:CAI458805 CAH524341:CAI524341 CAH589877:CAI589877 CAH655413:CAI655413 CAH720949:CAI720949 CAH786485:CAI786485 CAH852021:CAI852021 CAH917557:CAI917557 CAH983093:CAI983093 CKD52:CKE52 CKD65589:CKE65589 CKD131125:CKE131125 CKD196661:CKE196661 CKD262197:CKE262197 CKD327733:CKE327733 CKD393269:CKE393269 CKD458805:CKE458805 CKD524341:CKE524341 CKD589877:CKE589877 CKD655413:CKE655413 CKD720949:CKE720949 CKD786485:CKE786485 CKD852021:CKE852021 CKD917557:CKE917557 CKD983093:CKE983093 CTZ52:CUA52 CTZ65589:CUA65589 CTZ131125:CUA131125 CTZ196661:CUA196661 CTZ262197:CUA262197 CTZ327733:CUA327733 CTZ393269:CUA393269 CTZ458805:CUA458805 CTZ524341:CUA524341 CTZ589877:CUA589877 CTZ655413:CUA655413 CTZ720949:CUA720949 CTZ786485:CUA786485 CTZ852021:CUA852021 CTZ917557:CUA917557 CTZ983093:CUA983093 DDV52:DDW52 DDV65589:DDW65589 DDV131125:DDW131125 DDV196661:DDW196661 DDV262197:DDW262197 DDV327733:DDW327733 DDV393269:DDW393269 DDV458805:DDW458805 DDV524341:DDW524341 DDV589877:DDW589877 DDV655413:DDW655413 DDV720949:DDW720949 DDV786485:DDW786485 DDV852021:DDW852021 DDV917557:DDW917557 DDV983093:DDW983093 DNR52:DNS52 DNR65589:DNS65589 DNR131125:DNS131125 DNR196661:DNS196661 DNR262197:DNS262197 DNR327733:DNS327733 DNR393269:DNS393269 DNR458805:DNS458805 DNR524341:DNS524341 DNR589877:DNS589877 DNR655413:DNS655413 DNR720949:DNS720949 DNR786485:DNS786485 DNR852021:DNS852021 DNR917557:DNS917557 DNR983093:DNS983093 DXN52:DXO52 DXN65589:DXO65589 DXN131125:DXO131125 DXN196661:DXO196661 DXN262197:DXO262197 DXN327733:DXO327733 DXN393269:DXO393269 DXN458805:DXO458805 DXN524341:DXO524341 DXN589877:DXO589877 DXN655413:DXO655413 DXN720949:DXO720949 DXN786485:DXO786485 DXN852021:DXO852021 DXN917557:DXO917557 DXN983093:DXO983093 EHJ52:EHK52 EHJ65589:EHK65589 EHJ131125:EHK131125 EHJ196661:EHK196661 EHJ262197:EHK262197 EHJ327733:EHK327733 EHJ393269:EHK393269 EHJ458805:EHK458805 EHJ524341:EHK524341 EHJ589877:EHK589877 EHJ655413:EHK655413 EHJ720949:EHK720949 EHJ786485:EHK786485 EHJ852021:EHK852021 EHJ917557:EHK917557 EHJ983093:EHK983093 ERF52:ERG52 ERF65589:ERG65589 ERF131125:ERG131125 ERF196661:ERG196661 ERF262197:ERG262197 ERF327733:ERG327733 ERF393269:ERG393269 ERF458805:ERG458805 ERF524341:ERG524341 ERF589877:ERG589877 ERF655413:ERG655413 ERF720949:ERG720949 ERF786485:ERG786485 ERF852021:ERG852021 ERF917557:ERG917557 ERF983093:ERG983093 FBB52:FBC52 FBB65589:FBC65589 FBB131125:FBC131125 FBB196661:FBC196661 FBB262197:FBC262197 FBB327733:FBC327733 FBB393269:FBC393269 FBB458805:FBC458805 FBB524341:FBC524341 FBB589877:FBC589877 FBB655413:FBC655413 FBB720949:FBC720949 FBB786485:FBC786485 FBB852021:FBC852021 FBB917557:FBC917557 FBB983093:FBC983093 FKX52:FKY52 FKX65589:FKY65589 FKX131125:FKY131125 FKX196661:FKY196661 FKX262197:FKY262197 FKX327733:FKY327733 FKX393269:FKY393269 FKX458805:FKY458805 FKX524341:FKY524341 FKX589877:FKY589877 FKX655413:FKY655413 FKX720949:FKY720949 FKX786485:FKY786485 FKX852021:FKY852021 FKX917557:FKY917557 FKX983093:FKY983093 FUT52:FUU52 FUT65589:FUU65589 FUT131125:FUU131125 FUT196661:FUU196661 FUT262197:FUU262197 FUT327733:FUU327733 FUT393269:FUU393269 FUT458805:FUU458805 FUT524341:FUU524341 FUT589877:FUU589877 FUT655413:FUU655413 FUT720949:FUU720949 FUT786485:FUU786485 FUT852021:FUU852021 FUT917557:FUU917557 FUT983093:FUU983093 GEP52:GEQ52 GEP65589:GEQ65589 GEP131125:GEQ131125 GEP196661:GEQ196661 GEP262197:GEQ262197 GEP327733:GEQ327733 GEP393269:GEQ393269 GEP458805:GEQ458805 GEP524341:GEQ524341 GEP589877:GEQ589877 GEP655413:GEQ655413 GEP720949:GEQ720949 GEP786485:GEQ786485 GEP852021:GEQ852021 GEP917557:GEQ917557 GEP983093:GEQ983093 GOL52:GOM52 GOL65589:GOM65589 GOL131125:GOM131125 GOL196661:GOM196661 GOL262197:GOM262197 GOL327733:GOM327733 GOL393269:GOM393269 GOL458805:GOM458805 GOL524341:GOM524341 GOL589877:GOM589877 GOL655413:GOM655413 GOL720949:GOM720949 GOL786485:GOM786485 GOL852021:GOM852021 GOL917557:GOM917557 GOL983093:GOM983093 GYH52:GYI52 GYH65589:GYI65589 GYH131125:GYI131125 GYH196661:GYI196661 GYH262197:GYI262197 GYH327733:GYI327733 GYH393269:GYI393269 GYH458805:GYI458805 GYH524341:GYI524341 GYH589877:GYI589877 GYH655413:GYI655413 GYH720949:GYI720949 GYH786485:GYI786485 GYH852021:GYI852021 GYH917557:GYI917557 GYH983093:GYI983093 HID52:HIE52 HID65589:HIE65589 HID131125:HIE131125 HID196661:HIE196661 HID262197:HIE262197 HID327733:HIE327733 HID393269:HIE393269 HID458805:HIE458805 HID524341:HIE524341 HID589877:HIE589877 HID655413:HIE655413 HID720949:HIE720949 HID786485:HIE786485 HID852021:HIE852021 HID917557:HIE917557 HID983093:HIE983093 HRZ52:HSA52 HRZ65589:HSA65589 HRZ131125:HSA131125 HRZ196661:HSA196661 HRZ262197:HSA262197 HRZ327733:HSA327733 HRZ393269:HSA393269 HRZ458805:HSA458805 HRZ524341:HSA524341 HRZ589877:HSA589877 HRZ655413:HSA655413 HRZ720949:HSA720949 HRZ786485:HSA786485 HRZ852021:HSA852021 HRZ917557:HSA917557 HRZ983093:HSA983093 IBV52:IBW52 IBV65589:IBW65589 IBV131125:IBW131125 IBV196661:IBW196661 IBV262197:IBW262197 IBV327733:IBW327733 IBV393269:IBW393269 IBV458805:IBW458805 IBV524341:IBW524341 IBV589877:IBW589877 IBV655413:IBW655413 IBV720949:IBW720949 IBV786485:IBW786485 IBV852021:IBW852021 IBV917557:IBW917557 IBV983093:IBW983093 ILR52:ILS52 ILR65589:ILS65589 ILR131125:ILS131125 ILR196661:ILS196661 ILR262197:ILS262197 ILR327733:ILS327733 ILR393269:ILS393269 ILR458805:ILS458805 ILR524341:ILS524341 ILR589877:ILS589877 ILR655413:ILS655413 ILR720949:ILS720949 ILR786485:ILS786485 ILR852021:ILS852021 ILR917557:ILS917557 ILR983093:ILS983093 IVN52:IVO52 IVN65589:IVO65589 IVN131125:IVO131125 IVN196661:IVO196661 IVN262197:IVO262197 IVN327733:IVO327733 IVN393269:IVO393269 IVN458805:IVO458805 IVN524341:IVO524341 IVN589877:IVO589877 IVN655413:IVO655413 IVN720949:IVO720949 IVN786485:IVO786485 IVN852021:IVO852021 IVN917557:IVO917557 IVN983093:IVO983093 JFJ52:JFK52 JFJ65589:JFK65589 JFJ131125:JFK131125 JFJ196661:JFK196661 JFJ262197:JFK262197 JFJ327733:JFK327733 JFJ393269:JFK393269 JFJ458805:JFK458805 JFJ524341:JFK524341 JFJ589877:JFK589877 JFJ655413:JFK655413 JFJ720949:JFK720949 JFJ786485:JFK786485 JFJ852021:JFK852021 JFJ917557:JFK917557 JFJ983093:JFK983093 JPF52:JPG52 JPF65589:JPG65589 JPF131125:JPG131125 JPF196661:JPG196661 JPF262197:JPG262197 JPF327733:JPG327733 JPF393269:JPG393269 JPF458805:JPG458805 JPF524341:JPG524341 JPF589877:JPG589877 JPF655413:JPG655413 JPF720949:JPG720949 JPF786485:JPG786485 JPF852021:JPG852021 JPF917557:JPG917557 JPF983093:JPG983093 JZB52:JZC52 JZB65589:JZC65589 JZB131125:JZC131125 JZB196661:JZC196661 JZB262197:JZC262197 JZB327733:JZC327733 JZB393269:JZC393269 JZB458805:JZC458805 JZB524341:JZC524341 JZB589877:JZC589877 JZB655413:JZC655413 JZB720949:JZC720949 JZB786485:JZC786485 JZB852021:JZC852021 JZB917557:JZC917557 JZB983093:JZC983093 KIX52:KIY52 KIX65589:KIY65589 KIX131125:KIY131125 KIX196661:KIY196661 KIX262197:KIY262197 KIX327733:KIY327733 KIX393269:KIY393269 KIX458805:KIY458805 KIX524341:KIY524341 KIX589877:KIY589877 KIX655413:KIY655413 KIX720949:KIY720949 KIX786485:KIY786485 KIX852021:KIY852021 KIX917557:KIY917557 KIX983093:KIY983093 KST52:KSU52 KST65589:KSU65589 KST131125:KSU131125 KST196661:KSU196661 KST262197:KSU262197 KST327733:KSU327733 KST393269:KSU393269 KST458805:KSU458805 KST524341:KSU524341 KST589877:KSU589877 KST655413:KSU655413 KST720949:KSU720949 KST786485:KSU786485 KST852021:KSU852021 KST917557:KSU917557 KST983093:KSU983093 LCP52:LCQ52 LCP65589:LCQ65589 LCP131125:LCQ131125 LCP196661:LCQ196661 LCP262197:LCQ262197 LCP327733:LCQ327733 LCP393269:LCQ393269 LCP458805:LCQ458805 LCP524341:LCQ524341 LCP589877:LCQ589877 LCP655413:LCQ655413 LCP720949:LCQ720949 LCP786485:LCQ786485 LCP852021:LCQ852021 LCP917557:LCQ917557 LCP983093:LCQ983093 LML52:LMM52 LML65589:LMM65589 LML131125:LMM131125 LML196661:LMM196661 LML262197:LMM262197 LML327733:LMM327733 LML393269:LMM393269 LML458805:LMM458805 LML524341:LMM524341 LML589877:LMM589877 LML655413:LMM655413 LML720949:LMM720949 LML786485:LMM786485 LML852021:LMM852021 LML917557:LMM917557 LML983093:LMM983093 LWH52:LWI52 LWH65589:LWI65589 LWH131125:LWI131125 LWH196661:LWI196661 LWH262197:LWI262197 LWH327733:LWI327733 LWH393269:LWI393269 LWH458805:LWI458805 LWH524341:LWI524341 LWH589877:LWI589877 LWH655413:LWI655413 LWH720949:LWI720949 LWH786485:LWI786485 LWH852021:LWI852021 LWH917557:LWI917557 LWH983093:LWI983093 MGD52:MGE52 MGD65589:MGE65589 MGD131125:MGE131125 MGD196661:MGE196661 MGD262197:MGE262197 MGD327733:MGE327733 MGD393269:MGE393269 MGD458805:MGE458805 MGD524341:MGE524341 MGD589877:MGE589877 MGD655413:MGE655413 MGD720949:MGE720949 MGD786485:MGE786485 MGD852021:MGE852021 MGD917557:MGE917557 MGD983093:MGE983093 MPZ52:MQA52 MPZ65589:MQA65589 MPZ131125:MQA131125 MPZ196661:MQA196661 MPZ262197:MQA262197 MPZ327733:MQA327733 MPZ393269:MQA393269 MPZ458805:MQA458805 MPZ524341:MQA524341 MPZ589877:MQA589877 MPZ655413:MQA655413 MPZ720949:MQA720949 MPZ786485:MQA786485 MPZ852021:MQA852021 MPZ917557:MQA917557 MPZ983093:MQA983093 MZV52:MZW52 MZV65589:MZW65589 MZV131125:MZW131125 MZV196661:MZW196661 MZV262197:MZW262197 MZV327733:MZW327733 MZV393269:MZW393269 MZV458805:MZW458805 MZV524341:MZW524341 MZV589877:MZW589877 MZV655413:MZW655413 MZV720949:MZW720949 MZV786485:MZW786485 MZV852021:MZW852021 MZV917557:MZW917557 MZV983093:MZW983093 NJR52:NJS52 NJR65589:NJS65589 NJR131125:NJS131125 NJR196661:NJS196661 NJR262197:NJS262197 NJR327733:NJS327733 NJR393269:NJS393269 NJR458805:NJS458805 NJR524341:NJS524341 NJR589877:NJS589877 NJR655413:NJS655413 NJR720949:NJS720949 NJR786485:NJS786485 NJR852021:NJS852021 NJR917557:NJS917557 NJR983093:NJS983093 NTN52:NTO52 NTN65589:NTO65589 NTN131125:NTO131125 NTN196661:NTO196661 NTN262197:NTO262197 NTN327733:NTO327733 NTN393269:NTO393269 NTN458805:NTO458805 NTN524341:NTO524341 NTN589877:NTO589877 NTN655413:NTO655413 NTN720949:NTO720949 NTN786485:NTO786485 NTN852021:NTO852021 NTN917557:NTO917557 NTN983093:NTO983093 ODJ52:ODK52 ODJ65589:ODK65589 ODJ131125:ODK131125 ODJ196661:ODK196661 ODJ262197:ODK262197 ODJ327733:ODK327733 ODJ393269:ODK393269 ODJ458805:ODK458805 ODJ524341:ODK524341 ODJ589877:ODK589877 ODJ655413:ODK655413 ODJ720949:ODK720949 ODJ786485:ODK786485 ODJ852021:ODK852021 ODJ917557:ODK917557 ODJ983093:ODK983093 ONF52:ONG52 ONF65589:ONG65589 ONF131125:ONG131125 ONF196661:ONG196661 ONF262197:ONG262197 ONF327733:ONG327733 ONF393269:ONG393269 ONF458805:ONG458805 ONF524341:ONG524341 ONF589877:ONG589877 ONF655413:ONG655413 ONF720949:ONG720949 ONF786485:ONG786485 ONF852021:ONG852021 ONF917557:ONG917557 ONF983093:ONG983093 OXB52:OXC52 OXB65589:OXC65589 OXB131125:OXC131125 OXB196661:OXC196661 OXB262197:OXC262197 OXB327733:OXC327733 OXB393269:OXC393269 OXB458805:OXC458805 OXB524341:OXC524341 OXB589877:OXC589877 OXB655413:OXC655413 OXB720949:OXC720949 OXB786485:OXC786485 OXB852021:OXC852021 OXB917557:OXC917557 OXB983093:OXC983093 PGX52:PGY52 PGX65589:PGY65589 PGX131125:PGY131125 PGX196661:PGY196661 PGX262197:PGY262197 PGX327733:PGY327733 PGX393269:PGY393269 PGX458805:PGY458805 PGX524341:PGY524341 PGX589877:PGY589877 PGX655413:PGY655413 PGX720949:PGY720949 PGX786485:PGY786485 PGX852021:PGY852021 PGX917557:PGY917557 PGX983093:PGY983093 PQT52:PQU52 PQT65589:PQU65589 PQT131125:PQU131125 PQT196661:PQU196661 PQT262197:PQU262197 PQT327733:PQU327733 PQT393269:PQU393269 PQT458805:PQU458805 PQT524341:PQU524341 PQT589877:PQU589877 PQT655413:PQU655413 PQT720949:PQU720949 PQT786485:PQU786485 PQT852021:PQU852021 PQT917557:PQU917557 PQT983093:PQU983093 QAP52:QAQ52 QAP65589:QAQ65589 QAP131125:QAQ131125 QAP196661:QAQ196661 QAP262197:QAQ262197 QAP327733:QAQ327733 QAP393269:QAQ393269 QAP458805:QAQ458805 QAP524341:QAQ524341 QAP589877:QAQ589877 QAP655413:QAQ655413 QAP720949:QAQ720949 QAP786485:QAQ786485 QAP852021:QAQ852021 QAP917557:QAQ917557 QAP983093:QAQ983093 QKL52:QKM52 QKL65589:QKM65589 QKL131125:QKM131125 QKL196661:QKM196661 QKL262197:QKM262197 QKL327733:QKM327733 QKL393269:QKM393269 QKL458805:QKM458805 QKL524341:QKM524341 QKL589877:QKM589877 QKL655413:QKM655413 QKL720949:QKM720949 QKL786485:QKM786485 QKL852021:QKM852021 QKL917557:QKM917557 QKL983093:QKM983093 QUH52:QUI52 QUH65589:QUI65589 QUH131125:QUI131125 QUH196661:QUI196661 QUH262197:QUI262197 QUH327733:QUI327733 QUH393269:QUI393269 QUH458805:QUI458805 QUH524341:QUI524341 QUH589877:QUI589877 QUH655413:QUI655413 QUH720949:QUI720949 QUH786485:QUI786485 QUH852021:QUI852021 QUH917557:QUI917557 QUH983093:QUI983093 RED52:REE52 RED65589:REE65589 RED131125:REE131125 RED196661:REE196661 RED262197:REE262197 RED327733:REE327733 RED393269:REE393269 RED458805:REE458805 RED524341:REE524341 RED589877:REE589877 RED655413:REE655413 RED720949:REE720949 RED786485:REE786485 RED852021:REE852021 RED917557:REE917557 RED983093:REE983093 RNZ52:ROA52 RNZ65589:ROA65589 RNZ131125:ROA131125 RNZ196661:ROA196661 RNZ262197:ROA262197 RNZ327733:ROA327733 RNZ393269:ROA393269 RNZ458805:ROA458805 RNZ524341:ROA524341 RNZ589877:ROA589877 RNZ655413:ROA655413 RNZ720949:ROA720949 RNZ786485:ROA786485 RNZ852021:ROA852021 RNZ917557:ROA917557 RNZ983093:ROA983093 RXV52:RXW52 RXV65589:RXW65589 RXV131125:RXW131125 RXV196661:RXW196661 RXV262197:RXW262197 RXV327733:RXW327733 RXV393269:RXW393269 RXV458805:RXW458805 RXV524341:RXW524341 RXV589877:RXW589877 RXV655413:RXW655413 RXV720949:RXW720949 RXV786485:RXW786485 RXV852021:RXW852021 RXV917557:RXW917557 RXV983093:RXW983093 SHR52:SHS52 SHR65589:SHS65589 SHR131125:SHS131125 SHR196661:SHS196661 SHR262197:SHS262197 SHR327733:SHS327733 SHR393269:SHS393269 SHR458805:SHS458805 SHR524341:SHS524341 SHR589877:SHS589877 SHR655413:SHS655413 SHR720949:SHS720949 SHR786485:SHS786485 SHR852021:SHS852021 SHR917557:SHS917557 SHR983093:SHS983093 SRN52:SRO52 SRN65589:SRO65589 SRN131125:SRO131125 SRN196661:SRO196661 SRN262197:SRO262197 SRN327733:SRO327733 SRN393269:SRO393269 SRN458805:SRO458805 SRN524341:SRO524341 SRN589877:SRO589877 SRN655413:SRO655413 SRN720949:SRO720949 SRN786485:SRO786485 SRN852021:SRO852021 SRN917557:SRO917557 SRN983093:SRO983093 TBJ52:TBK52 TBJ65589:TBK65589 TBJ131125:TBK131125 TBJ196661:TBK196661 TBJ262197:TBK262197 TBJ327733:TBK327733 TBJ393269:TBK393269 TBJ458805:TBK458805 TBJ524341:TBK524341 TBJ589877:TBK589877 TBJ655413:TBK655413 TBJ720949:TBK720949 TBJ786485:TBK786485 TBJ852021:TBK852021 TBJ917557:TBK917557 TBJ983093:TBK983093 TLF52:TLG52 TLF65589:TLG65589 TLF131125:TLG131125 TLF196661:TLG196661 TLF262197:TLG262197 TLF327733:TLG327733 TLF393269:TLG393269 TLF458805:TLG458805 TLF524341:TLG524341 TLF589877:TLG589877 TLF655413:TLG655413 TLF720949:TLG720949 TLF786485:TLG786485 TLF852021:TLG852021 TLF917557:TLG917557 TLF983093:TLG983093 TVB52:TVC52 TVB65589:TVC65589 TVB131125:TVC131125 TVB196661:TVC196661 TVB262197:TVC262197 TVB327733:TVC327733 TVB393269:TVC393269 TVB458805:TVC458805 TVB524341:TVC524341 TVB589877:TVC589877 TVB655413:TVC655413 TVB720949:TVC720949 TVB786485:TVC786485 TVB852021:TVC852021 TVB917557:TVC917557 TVB983093:TVC983093 UEX52:UEY52 UEX65589:UEY65589 UEX131125:UEY131125 UEX196661:UEY196661 UEX262197:UEY262197 UEX327733:UEY327733 UEX393269:UEY393269 UEX458805:UEY458805 UEX524341:UEY524341 UEX589877:UEY589877 UEX655413:UEY655413 UEX720949:UEY720949 UEX786485:UEY786485 UEX852021:UEY852021 UEX917557:UEY917557 UEX983093:UEY983093 UOT52:UOU52 UOT65589:UOU65589 UOT131125:UOU131125 UOT196661:UOU196661 UOT262197:UOU262197 UOT327733:UOU327733 UOT393269:UOU393269 UOT458805:UOU458805 UOT524341:UOU524341 UOT589877:UOU589877 UOT655413:UOU655413 UOT720949:UOU720949 UOT786485:UOU786485 UOT852021:UOU852021 UOT917557:UOU917557 UOT983093:UOU983093 UYP52:UYQ52 UYP65589:UYQ65589 UYP131125:UYQ131125 UYP196661:UYQ196661 UYP262197:UYQ262197 UYP327733:UYQ327733 UYP393269:UYQ393269 UYP458805:UYQ458805 UYP524341:UYQ524341 UYP589877:UYQ589877 UYP655413:UYQ655413 UYP720949:UYQ720949 UYP786485:UYQ786485 UYP852021:UYQ852021 UYP917557:UYQ917557 UYP983093:UYQ983093 VIL52:VIM52 VIL65589:VIM65589 VIL131125:VIM131125 VIL196661:VIM196661 VIL262197:VIM262197 VIL327733:VIM327733 VIL393269:VIM393269 VIL458805:VIM458805 VIL524341:VIM524341 VIL589877:VIM589877 VIL655413:VIM655413 VIL720949:VIM720949 VIL786485:VIM786485 VIL852021:VIM852021 VIL917557:VIM917557 VIL983093:VIM983093 VSH52:VSI52 VSH65589:VSI65589 VSH131125:VSI131125 VSH196661:VSI196661 VSH262197:VSI262197 VSH327733:VSI327733 VSH393269:VSI393269 VSH458805:VSI458805 VSH524341:VSI524341 VSH589877:VSI589877 VSH655413:VSI655413 VSH720949:VSI720949 VSH786485:VSI786485 VSH852021:VSI852021 VSH917557:VSI917557 VSH983093:VSI983093 WCD52:WCE52 WCD65589:WCE65589 WCD131125:WCE131125 WCD196661:WCE196661 WCD262197:WCE262197 WCD327733:WCE327733 WCD393269:WCE393269 WCD458805:WCE458805 WCD524341:WCE524341 WCD589877:WCE589877 WCD655413:WCE655413 WCD720949:WCE720949 WCD786485:WCE786485 WCD852021:WCE852021 WCD917557:WCE917557 WCD983093:WCE983093 WLZ52:WMA52 WLZ65589:WMA65589 WLZ131125:WMA131125 WLZ196661:WMA196661 WLZ262197:WMA262197 WLZ327733:WMA327733 WLZ393269:WMA393269 WLZ458805:WMA458805 WLZ524341:WMA524341 WLZ589877:WMA589877 WLZ655413:WMA655413 WLZ720949:WMA720949 WLZ786485:WMA786485 WLZ852021:WMA852021 WLZ917557:WMA917557 WLZ983093:WMA983093 WVV52:WVW52 WVV65589:WVW65589 WVV131125:WVW131125 WVV196661:WVW196661 WVV262197:WVW262197 WVV327733:WVW327733 WVV393269:WVW393269 WVV458805:WVW458805 WVV524341:WVW524341 WVV589877:WVW589877 WVV655413:WVW655413 WVV720949:WVW720949 WVV786485:WVW786485 WVV852021:WVW852021 WVV917557:WVW917557 WVV983093:WVW983093" xr:uid="{00000000-0002-0000-0000-000029000000}"/>
    <dataValidation type="list" allowBlank="1" showInputMessage="1" showErrorMessage="1" promptTitle="Ligne de visée" prompt="Indiquer si la flèche du conducteur descend sous la ligne de visée des attaches du COM le plus haut. Flèche maximale. Art.5.2.2. Voir onglet &quot;Ligne de visée&quot; si calculs requis.SI RETENTION DEMANDÉE = OPTION C5." sqref="C23 C65560 C131096 C196632 C262168 C327704 C393240 C458776 C524312 C589848 C655384 C720920 C786456 C851992 C917528 C983064 IY23 IY65560 IY131096 IY196632 IY262168 IY327704 IY393240 IY458776 IY524312 IY589848 IY655384 IY720920 IY786456 IY851992 IY917528 IY983064 SU23 SU65560 SU131096 SU196632 SU262168 SU327704 SU393240 SU458776 SU524312 SU589848 SU655384 SU720920 SU786456 SU851992 SU917528 SU983064 ACQ23 ACQ65560 ACQ131096 ACQ196632 ACQ262168 ACQ327704 ACQ393240 ACQ458776 ACQ524312 ACQ589848 ACQ655384 ACQ720920 ACQ786456 ACQ851992 ACQ917528 ACQ983064 AMM23 AMM65560 AMM131096 AMM196632 AMM262168 AMM327704 AMM393240 AMM458776 AMM524312 AMM589848 AMM655384 AMM720920 AMM786456 AMM851992 AMM917528 AMM983064 AWI23 AWI65560 AWI131096 AWI196632 AWI262168 AWI327704 AWI393240 AWI458776 AWI524312 AWI589848 AWI655384 AWI720920 AWI786456 AWI851992 AWI917528 AWI983064 BGE23 BGE65560 BGE131096 BGE196632 BGE262168 BGE327704 BGE393240 BGE458776 BGE524312 BGE589848 BGE655384 BGE720920 BGE786456 BGE851992 BGE917528 BGE983064 BQA23 BQA65560 BQA131096 BQA196632 BQA262168 BQA327704 BQA393240 BQA458776 BQA524312 BQA589848 BQA655384 BQA720920 BQA786456 BQA851992 BQA917528 BQA983064 BZW23 BZW65560 BZW131096 BZW196632 BZW262168 BZW327704 BZW393240 BZW458776 BZW524312 BZW589848 BZW655384 BZW720920 BZW786456 BZW851992 BZW917528 BZW983064 CJS23 CJS65560 CJS131096 CJS196632 CJS262168 CJS327704 CJS393240 CJS458776 CJS524312 CJS589848 CJS655384 CJS720920 CJS786456 CJS851992 CJS917528 CJS983064 CTO23 CTO65560 CTO131096 CTO196632 CTO262168 CTO327704 CTO393240 CTO458776 CTO524312 CTO589848 CTO655384 CTO720920 CTO786456 CTO851992 CTO917528 CTO983064 DDK23 DDK65560 DDK131096 DDK196632 DDK262168 DDK327704 DDK393240 DDK458776 DDK524312 DDK589848 DDK655384 DDK720920 DDK786456 DDK851992 DDK917528 DDK983064 DNG23 DNG65560 DNG131096 DNG196632 DNG262168 DNG327704 DNG393240 DNG458776 DNG524312 DNG589848 DNG655384 DNG720920 DNG786456 DNG851992 DNG917528 DNG983064 DXC23 DXC65560 DXC131096 DXC196632 DXC262168 DXC327704 DXC393240 DXC458776 DXC524312 DXC589848 DXC655384 DXC720920 DXC786456 DXC851992 DXC917528 DXC983064 EGY23 EGY65560 EGY131096 EGY196632 EGY262168 EGY327704 EGY393240 EGY458776 EGY524312 EGY589848 EGY655384 EGY720920 EGY786456 EGY851992 EGY917528 EGY983064 EQU23 EQU65560 EQU131096 EQU196632 EQU262168 EQU327704 EQU393240 EQU458776 EQU524312 EQU589848 EQU655384 EQU720920 EQU786456 EQU851992 EQU917528 EQU983064 FAQ23 FAQ65560 FAQ131096 FAQ196632 FAQ262168 FAQ327704 FAQ393240 FAQ458776 FAQ524312 FAQ589848 FAQ655384 FAQ720920 FAQ786456 FAQ851992 FAQ917528 FAQ983064 FKM23 FKM65560 FKM131096 FKM196632 FKM262168 FKM327704 FKM393240 FKM458776 FKM524312 FKM589848 FKM655384 FKM720920 FKM786456 FKM851992 FKM917528 FKM983064 FUI23 FUI65560 FUI131096 FUI196632 FUI262168 FUI327704 FUI393240 FUI458776 FUI524312 FUI589848 FUI655384 FUI720920 FUI786456 FUI851992 FUI917528 FUI983064 GEE23 GEE65560 GEE131096 GEE196632 GEE262168 GEE327704 GEE393240 GEE458776 GEE524312 GEE589848 GEE655384 GEE720920 GEE786456 GEE851992 GEE917528 GEE983064 GOA23 GOA65560 GOA131096 GOA196632 GOA262168 GOA327704 GOA393240 GOA458776 GOA524312 GOA589848 GOA655384 GOA720920 GOA786456 GOA851992 GOA917528 GOA983064 GXW23 GXW65560 GXW131096 GXW196632 GXW262168 GXW327704 GXW393240 GXW458776 GXW524312 GXW589848 GXW655384 GXW720920 GXW786456 GXW851992 GXW917528 GXW983064 HHS23 HHS65560 HHS131096 HHS196632 HHS262168 HHS327704 HHS393240 HHS458776 HHS524312 HHS589848 HHS655384 HHS720920 HHS786456 HHS851992 HHS917528 HHS983064 HRO23 HRO65560 HRO131096 HRO196632 HRO262168 HRO327704 HRO393240 HRO458776 HRO524312 HRO589848 HRO655384 HRO720920 HRO786456 HRO851992 HRO917528 HRO983064 IBK23 IBK65560 IBK131096 IBK196632 IBK262168 IBK327704 IBK393240 IBK458776 IBK524312 IBK589848 IBK655384 IBK720920 IBK786456 IBK851992 IBK917528 IBK983064 ILG23 ILG65560 ILG131096 ILG196632 ILG262168 ILG327704 ILG393240 ILG458776 ILG524312 ILG589848 ILG655384 ILG720920 ILG786456 ILG851992 ILG917528 ILG983064 IVC23 IVC65560 IVC131096 IVC196632 IVC262168 IVC327704 IVC393240 IVC458776 IVC524312 IVC589848 IVC655384 IVC720920 IVC786456 IVC851992 IVC917528 IVC983064 JEY23 JEY65560 JEY131096 JEY196632 JEY262168 JEY327704 JEY393240 JEY458776 JEY524312 JEY589848 JEY655384 JEY720920 JEY786456 JEY851992 JEY917528 JEY983064 JOU23 JOU65560 JOU131096 JOU196632 JOU262168 JOU327704 JOU393240 JOU458776 JOU524312 JOU589848 JOU655384 JOU720920 JOU786456 JOU851992 JOU917528 JOU983064 JYQ23 JYQ65560 JYQ131096 JYQ196632 JYQ262168 JYQ327704 JYQ393240 JYQ458776 JYQ524312 JYQ589848 JYQ655384 JYQ720920 JYQ786456 JYQ851992 JYQ917528 JYQ983064 KIM23 KIM65560 KIM131096 KIM196632 KIM262168 KIM327704 KIM393240 KIM458776 KIM524312 KIM589848 KIM655384 KIM720920 KIM786456 KIM851992 KIM917528 KIM983064 KSI23 KSI65560 KSI131096 KSI196632 KSI262168 KSI327704 KSI393240 KSI458776 KSI524312 KSI589848 KSI655384 KSI720920 KSI786456 KSI851992 KSI917528 KSI983064 LCE23 LCE65560 LCE131096 LCE196632 LCE262168 LCE327704 LCE393240 LCE458776 LCE524312 LCE589848 LCE655384 LCE720920 LCE786456 LCE851992 LCE917528 LCE983064 LMA23 LMA65560 LMA131096 LMA196632 LMA262168 LMA327704 LMA393240 LMA458776 LMA524312 LMA589848 LMA655384 LMA720920 LMA786456 LMA851992 LMA917528 LMA983064 LVW23 LVW65560 LVW131096 LVW196632 LVW262168 LVW327704 LVW393240 LVW458776 LVW524312 LVW589848 LVW655384 LVW720920 LVW786456 LVW851992 LVW917528 LVW983064 MFS23 MFS65560 MFS131096 MFS196632 MFS262168 MFS327704 MFS393240 MFS458776 MFS524312 MFS589848 MFS655384 MFS720920 MFS786456 MFS851992 MFS917528 MFS983064 MPO23 MPO65560 MPO131096 MPO196632 MPO262168 MPO327704 MPO393240 MPO458776 MPO524312 MPO589848 MPO655384 MPO720920 MPO786456 MPO851992 MPO917528 MPO983064 MZK23 MZK65560 MZK131096 MZK196632 MZK262168 MZK327704 MZK393240 MZK458776 MZK524312 MZK589848 MZK655384 MZK720920 MZK786456 MZK851992 MZK917528 MZK983064 NJG23 NJG65560 NJG131096 NJG196632 NJG262168 NJG327704 NJG393240 NJG458776 NJG524312 NJG589848 NJG655384 NJG720920 NJG786456 NJG851992 NJG917528 NJG983064 NTC23 NTC65560 NTC131096 NTC196632 NTC262168 NTC327704 NTC393240 NTC458776 NTC524312 NTC589848 NTC655384 NTC720920 NTC786456 NTC851992 NTC917528 NTC983064 OCY23 OCY65560 OCY131096 OCY196632 OCY262168 OCY327704 OCY393240 OCY458776 OCY524312 OCY589848 OCY655384 OCY720920 OCY786456 OCY851992 OCY917528 OCY983064 OMU23 OMU65560 OMU131096 OMU196632 OMU262168 OMU327704 OMU393240 OMU458776 OMU524312 OMU589848 OMU655384 OMU720920 OMU786456 OMU851992 OMU917528 OMU983064 OWQ23 OWQ65560 OWQ131096 OWQ196632 OWQ262168 OWQ327704 OWQ393240 OWQ458776 OWQ524312 OWQ589848 OWQ655384 OWQ720920 OWQ786456 OWQ851992 OWQ917528 OWQ983064 PGM23 PGM65560 PGM131096 PGM196632 PGM262168 PGM327704 PGM393240 PGM458776 PGM524312 PGM589848 PGM655384 PGM720920 PGM786456 PGM851992 PGM917528 PGM983064 PQI23 PQI65560 PQI131096 PQI196632 PQI262168 PQI327704 PQI393240 PQI458776 PQI524312 PQI589848 PQI655384 PQI720920 PQI786456 PQI851992 PQI917528 PQI983064 QAE23 QAE65560 QAE131096 QAE196632 QAE262168 QAE327704 QAE393240 QAE458776 QAE524312 QAE589848 QAE655384 QAE720920 QAE786456 QAE851992 QAE917528 QAE983064 QKA23 QKA65560 QKA131096 QKA196632 QKA262168 QKA327704 QKA393240 QKA458776 QKA524312 QKA589848 QKA655384 QKA720920 QKA786456 QKA851992 QKA917528 QKA983064 QTW23 QTW65560 QTW131096 QTW196632 QTW262168 QTW327704 QTW393240 QTW458776 QTW524312 QTW589848 QTW655384 QTW720920 QTW786456 QTW851992 QTW917528 QTW983064 RDS23 RDS65560 RDS131096 RDS196632 RDS262168 RDS327704 RDS393240 RDS458776 RDS524312 RDS589848 RDS655384 RDS720920 RDS786456 RDS851992 RDS917528 RDS983064 RNO23 RNO65560 RNO131096 RNO196632 RNO262168 RNO327704 RNO393240 RNO458776 RNO524312 RNO589848 RNO655384 RNO720920 RNO786456 RNO851992 RNO917528 RNO983064 RXK23 RXK65560 RXK131096 RXK196632 RXK262168 RXK327704 RXK393240 RXK458776 RXK524312 RXK589848 RXK655384 RXK720920 RXK786456 RXK851992 RXK917528 RXK983064 SHG23 SHG65560 SHG131096 SHG196632 SHG262168 SHG327704 SHG393240 SHG458776 SHG524312 SHG589848 SHG655384 SHG720920 SHG786456 SHG851992 SHG917528 SHG983064 SRC23 SRC65560 SRC131096 SRC196632 SRC262168 SRC327704 SRC393240 SRC458776 SRC524312 SRC589848 SRC655384 SRC720920 SRC786456 SRC851992 SRC917528 SRC983064 TAY23 TAY65560 TAY131096 TAY196632 TAY262168 TAY327704 TAY393240 TAY458776 TAY524312 TAY589848 TAY655384 TAY720920 TAY786456 TAY851992 TAY917528 TAY983064 TKU23 TKU65560 TKU131096 TKU196632 TKU262168 TKU327704 TKU393240 TKU458776 TKU524312 TKU589848 TKU655384 TKU720920 TKU786456 TKU851992 TKU917528 TKU983064 TUQ23 TUQ65560 TUQ131096 TUQ196632 TUQ262168 TUQ327704 TUQ393240 TUQ458776 TUQ524312 TUQ589848 TUQ655384 TUQ720920 TUQ786456 TUQ851992 TUQ917528 TUQ983064 UEM23 UEM65560 UEM131096 UEM196632 UEM262168 UEM327704 UEM393240 UEM458776 UEM524312 UEM589848 UEM655384 UEM720920 UEM786456 UEM851992 UEM917528 UEM983064 UOI23 UOI65560 UOI131096 UOI196632 UOI262168 UOI327704 UOI393240 UOI458776 UOI524312 UOI589848 UOI655384 UOI720920 UOI786456 UOI851992 UOI917528 UOI983064 UYE23 UYE65560 UYE131096 UYE196632 UYE262168 UYE327704 UYE393240 UYE458776 UYE524312 UYE589848 UYE655384 UYE720920 UYE786456 UYE851992 UYE917528 UYE983064 VIA23 VIA65560 VIA131096 VIA196632 VIA262168 VIA327704 VIA393240 VIA458776 VIA524312 VIA589848 VIA655384 VIA720920 VIA786456 VIA851992 VIA917528 VIA983064 VRW23 VRW65560 VRW131096 VRW196632 VRW262168 VRW327704 VRW393240 VRW458776 VRW524312 VRW589848 VRW655384 VRW720920 VRW786456 VRW851992 VRW917528 VRW983064 WBS23 WBS65560 WBS131096 WBS196632 WBS262168 WBS327704 WBS393240 WBS458776 WBS524312 WBS589848 WBS655384 WBS720920 WBS786456 WBS851992 WBS917528 WBS983064 WLO23 WLO65560 WLO131096 WLO196632 WLO262168 WLO327704 WLO393240 WLO458776 WLO524312 WLO589848 WLO655384 WLO720920 WLO786456 WLO851992 WLO917528 WLO983064 WVK23 WVK65560 WVK131096 WVK196632 WVK262168 WVK327704 WVK393240 WVK458776 WVK524312 WVK589848 WVK655384 WVK720920 WVK786456 WVK851992 WVK917528 WVK983064" xr:uid="{00000000-0002-0000-0000-00002A000000}">
      <formula1>$AB$4:$AB$5</formula1>
    </dataValidation>
    <dataValidation type="list" allowBlank="1" showInputMessage="1" showErrorMessage="1" promptTitle="Élément sensible" prompt="Indiquer si le poteau se trouve dans l'environnement d'un élément sensible. Art.: 14.1." sqref="O51 O65588 O131124 O196660 O262196 O327732 O393268 O458804 O524340 O589876 O655412 O720948 O786484 O852020 O917556 O983092 JK51 JK65588 JK131124 JK196660 JK262196 JK327732 JK393268 JK458804 JK524340 JK589876 JK655412 JK720948 JK786484 JK852020 JK917556 JK983092 TG51 TG65588 TG131124 TG196660 TG262196 TG327732 TG393268 TG458804 TG524340 TG589876 TG655412 TG720948 TG786484 TG852020 TG917556 TG983092 ADC51 ADC65588 ADC131124 ADC196660 ADC262196 ADC327732 ADC393268 ADC458804 ADC524340 ADC589876 ADC655412 ADC720948 ADC786484 ADC852020 ADC917556 ADC983092 AMY51 AMY65588 AMY131124 AMY196660 AMY262196 AMY327732 AMY393268 AMY458804 AMY524340 AMY589876 AMY655412 AMY720948 AMY786484 AMY852020 AMY917556 AMY983092 AWU51 AWU65588 AWU131124 AWU196660 AWU262196 AWU327732 AWU393268 AWU458804 AWU524340 AWU589876 AWU655412 AWU720948 AWU786484 AWU852020 AWU917556 AWU983092 BGQ51 BGQ65588 BGQ131124 BGQ196660 BGQ262196 BGQ327732 BGQ393268 BGQ458804 BGQ524340 BGQ589876 BGQ655412 BGQ720948 BGQ786484 BGQ852020 BGQ917556 BGQ983092 BQM51 BQM65588 BQM131124 BQM196660 BQM262196 BQM327732 BQM393268 BQM458804 BQM524340 BQM589876 BQM655412 BQM720948 BQM786484 BQM852020 BQM917556 BQM983092 CAI51 CAI65588 CAI131124 CAI196660 CAI262196 CAI327732 CAI393268 CAI458804 CAI524340 CAI589876 CAI655412 CAI720948 CAI786484 CAI852020 CAI917556 CAI983092 CKE51 CKE65588 CKE131124 CKE196660 CKE262196 CKE327732 CKE393268 CKE458804 CKE524340 CKE589876 CKE655412 CKE720948 CKE786484 CKE852020 CKE917556 CKE983092 CUA51 CUA65588 CUA131124 CUA196660 CUA262196 CUA327732 CUA393268 CUA458804 CUA524340 CUA589876 CUA655412 CUA720948 CUA786484 CUA852020 CUA917556 CUA983092 DDW51 DDW65588 DDW131124 DDW196660 DDW262196 DDW327732 DDW393268 DDW458804 DDW524340 DDW589876 DDW655412 DDW720948 DDW786484 DDW852020 DDW917556 DDW983092 DNS51 DNS65588 DNS131124 DNS196660 DNS262196 DNS327732 DNS393268 DNS458804 DNS524340 DNS589876 DNS655412 DNS720948 DNS786484 DNS852020 DNS917556 DNS983092 DXO51 DXO65588 DXO131124 DXO196660 DXO262196 DXO327732 DXO393268 DXO458804 DXO524340 DXO589876 DXO655412 DXO720948 DXO786484 DXO852020 DXO917556 DXO983092 EHK51 EHK65588 EHK131124 EHK196660 EHK262196 EHK327732 EHK393268 EHK458804 EHK524340 EHK589876 EHK655412 EHK720948 EHK786484 EHK852020 EHK917556 EHK983092 ERG51 ERG65588 ERG131124 ERG196660 ERG262196 ERG327732 ERG393268 ERG458804 ERG524340 ERG589876 ERG655412 ERG720948 ERG786484 ERG852020 ERG917556 ERG983092 FBC51 FBC65588 FBC131124 FBC196660 FBC262196 FBC327732 FBC393268 FBC458804 FBC524340 FBC589876 FBC655412 FBC720948 FBC786484 FBC852020 FBC917556 FBC983092 FKY51 FKY65588 FKY131124 FKY196660 FKY262196 FKY327732 FKY393268 FKY458804 FKY524340 FKY589876 FKY655412 FKY720948 FKY786484 FKY852020 FKY917556 FKY983092 FUU51 FUU65588 FUU131124 FUU196660 FUU262196 FUU327732 FUU393268 FUU458804 FUU524340 FUU589876 FUU655412 FUU720948 FUU786484 FUU852020 FUU917556 FUU983092 GEQ51 GEQ65588 GEQ131124 GEQ196660 GEQ262196 GEQ327732 GEQ393268 GEQ458804 GEQ524340 GEQ589876 GEQ655412 GEQ720948 GEQ786484 GEQ852020 GEQ917556 GEQ983092 GOM51 GOM65588 GOM131124 GOM196660 GOM262196 GOM327732 GOM393268 GOM458804 GOM524340 GOM589876 GOM655412 GOM720948 GOM786484 GOM852020 GOM917556 GOM983092 GYI51 GYI65588 GYI131124 GYI196660 GYI262196 GYI327732 GYI393268 GYI458804 GYI524340 GYI589876 GYI655412 GYI720948 GYI786484 GYI852020 GYI917556 GYI983092 HIE51 HIE65588 HIE131124 HIE196660 HIE262196 HIE327732 HIE393268 HIE458804 HIE524340 HIE589876 HIE655412 HIE720948 HIE786484 HIE852020 HIE917556 HIE983092 HSA51 HSA65588 HSA131124 HSA196660 HSA262196 HSA327732 HSA393268 HSA458804 HSA524340 HSA589876 HSA655412 HSA720948 HSA786484 HSA852020 HSA917556 HSA983092 IBW51 IBW65588 IBW131124 IBW196660 IBW262196 IBW327732 IBW393268 IBW458804 IBW524340 IBW589876 IBW655412 IBW720948 IBW786484 IBW852020 IBW917556 IBW983092 ILS51 ILS65588 ILS131124 ILS196660 ILS262196 ILS327732 ILS393268 ILS458804 ILS524340 ILS589876 ILS655412 ILS720948 ILS786484 ILS852020 ILS917556 ILS983092 IVO51 IVO65588 IVO131124 IVO196660 IVO262196 IVO327732 IVO393268 IVO458804 IVO524340 IVO589876 IVO655412 IVO720948 IVO786484 IVO852020 IVO917556 IVO983092 JFK51 JFK65588 JFK131124 JFK196660 JFK262196 JFK327732 JFK393268 JFK458804 JFK524340 JFK589876 JFK655412 JFK720948 JFK786484 JFK852020 JFK917556 JFK983092 JPG51 JPG65588 JPG131124 JPG196660 JPG262196 JPG327732 JPG393268 JPG458804 JPG524340 JPG589876 JPG655412 JPG720948 JPG786484 JPG852020 JPG917556 JPG983092 JZC51 JZC65588 JZC131124 JZC196660 JZC262196 JZC327732 JZC393268 JZC458804 JZC524340 JZC589876 JZC655412 JZC720948 JZC786484 JZC852020 JZC917556 JZC983092 KIY51 KIY65588 KIY131124 KIY196660 KIY262196 KIY327732 KIY393268 KIY458804 KIY524340 KIY589876 KIY655412 KIY720948 KIY786484 KIY852020 KIY917556 KIY983092 KSU51 KSU65588 KSU131124 KSU196660 KSU262196 KSU327732 KSU393268 KSU458804 KSU524340 KSU589876 KSU655412 KSU720948 KSU786484 KSU852020 KSU917556 KSU983092 LCQ51 LCQ65588 LCQ131124 LCQ196660 LCQ262196 LCQ327732 LCQ393268 LCQ458804 LCQ524340 LCQ589876 LCQ655412 LCQ720948 LCQ786484 LCQ852020 LCQ917556 LCQ983092 LMM51 LMM65588 LMM131124 LMM196660 LMM262196 LMM327732 LMM393268 LMM458804 LMM524340 LMM589876 LMM655412 LMM720948 LMM786484 LMM852020 LMM917556 LMM983092 LWI51 LWI65588 LWI131124 LWI196660 LWI262196 LWI327732 LWI393268 LWI458804 LWI524340 LWI589876 LWI655412 LWI720948 LWI786484 LWI852020 LWI917556 LWI983092 MGE51 MGE65588 MGE131124 MGE196660 MGE262196 MGE327732 MGE393268 MGE458804 MGE524340 MGE589876 MGE655412 MGE720948 MGE786484 MGE852020 MGE917556 MGE983092 MQA51 MQA65588 MQA131124 MQA196660 MQA262196 MQA327732 MQA393268 MQA458804 MQA524340 MQA589876 MQA655412 MQA720948 MQA786484 MQA852020 MQA917556 MQA983092 MZW51 MZW65588 MZW131124 MZW196660 MZW262196 MZW327732 MZW393268 MZW458804 MZW524340 MZW589876 MZW655412 MZW720948 MZW786484 MZW852020 MZW917556 MZW983092 NJS51 NJS65588 NJS131124 NJS196660 NJS262196 NJS327732 NJS393268 NJS458804 NJS524340 NJS589876 NJS655412 NJS720948 NJS786484 NJS852020 NJS917556 NJS983092 NTO51 NTO65588 NTO131124 NTO196660 NTO262196 NTO327732 NTO393268 NTO458804 NTO524340 NTO589876 NTO655412 NTO720948 NTO786484 NTO852020 NTO917556 NTO983092 ODK51 ODK65588 ODK131124 ODK196660 ODK262196 ODK327732 ODK393268 ODK458804 ODK524340 ODK589876 ODK655412 ODK720948 ODK786484 ODK852020 ODK917556 ODK983092 ONG51 ONG65588 ONG131124 ONG196660 ONG262196 ONG327732 ONG393268 ONG458804 ONG524340 ONG589876 ONG655412 ONG720948 ONG786484 ONG852020 ONG917556 ONG983092 OXC51 OXC65588 OXC131124 OXC196660 OXC262196 OXC327732 OXC393268 OXC458804 OXC524340 OXC589876 OXC655412 OXC720948 OXC786484 OXC852020 OXC917556 OXC983092 PGY51 PGY65588 PGY131124 PGY196660 PGY262196 PGY327732 PGY393268 PGY458804 PGY524340 PGY589876 PGY655412 PGY720948 PGY786484 PGY852020 PGY917556 PGY983092 PQU51 PQU65588 PQU131124 PQU196660 PQU262196 PQU327732 PQU393268 PQU458804 PQU524340 PQU589876 PQU655412 PQU720948 PQU786484 PQU852020 PQU917556 PQU983092 QAQ51 QAQ65588 QAQ131124 QAQ196660 QAQ262196 QAQ327732 QAQ393268 QAQ458804 QAQ524340 QAQ589876 QAQ655412 QAQ720948 QAQ786484 QAQ852020 QAQ917556 QAQ983092 QKM51 QKM65588 QKM131124 QKM196660 QKM262196 QKM327732 QKM393268 QKM458804 QKM524340 QKM589876 QKM655412 QKM720948 QKM786484 QKM852020 QKM917556 QKM983092 QUI51 QUI65588 QUI131124 QUI196660 QUI262196 QUI327732 QUI393268 QUI458804 QUI524340 QUI589876 QUI655412 QUI720948 QUI786484 QUI852020 QUI917556 QUI983092 REE51 REE65588 REE131124 REE196660 REE262196 REE327732 REE393268 REE458804 REE524340 REE589876 REE655412 REE720948 REE786484 REE852020 REE917556 REE983092 ROA51 ROA65588 ROA131124 ROA196660 ROA262196 ROA327732 ROA393268 ROA458804 ROA524340 ROA589876 ROA655412 ROA720948 ROA786484 ROA852020 ROA917556 ROA983092 RXW51 RXW65588 RXW131124 RXW196660 RXW262196 RXW327732 RXW393268 RXW458804 RXW524340 RXW589876 RXW655412 RXW720948 RXW786484 RXW852020 RXW917556 RXW983092 SHS51 SHS65588 SHS131124 SHS196660 SHS262196 SHS327732 SHS393268 SHS458804 SHS524340 SHS589876 SHS655412 SHS720948 SHS786484 SHS852020 SHS917556 SHS983092 SRO51 SRO65588 SRO131124 SRO196660 SRO262196 SRO327732 SRO393268 SRO458804 SRO524340 SRO589876 SRO655412 SRO720948 SRO786484 SRO852020 SRO917556 SRO983092 TBK51 TBK65588 TBK131124 TBK196660 TBK262196 TBK327732 TBK393268 TBK458804 TBK524340 TBK589876 TBK655412 TBK720948 TBK786484 TBK852020 TBK917556 TBK983092 TLG51 TLG65588 TLG131124 TLG196660 TLG262196 TLG327732 TLG393268 TLG458804 TLG524340 TLG589876 TLG655412 TLG720948 TLG786484 TLG852020 TLG917556 TLG983092 TVC51 TVC65588 TVC131124 TVC196660 TVC262196 TVC327732 TVC393268 TVC458804 TVC524340 TVC589876 TVC655412 TVC720948 TVC786484 TVC852020 TVC917556 TVC983092 UEY51 UEY65588 UEY131124 UEY196660 UEY262196 UEY327732 UEY393268 UEY458804 UEY524340 UEY589876 UEY655412 UEY720948 UEY786484 UEY852020 UEY917556 UEY983092 UOU51 UOU65588 UOU131124 UOU196660 UOU262196 UOU327732 UOU393268 UOU458804 UOU524340 UOU589876 UOU655412 UOU720948 UOU786484 UOU852020 UOU917556 UOU983092 UYQ51 UYQ65588 UYQ131124 UYQ196660 UYQ262196 UYQ327732 UYQ393268 UYQ458804 UYQ524340 UYQ589876 UYQ655412 UYQ720948 UYQ786484 UYQ852020 UYQ917556 UYQ983092 VIM51 VIM65588 VIM131124 VIM196660 VIM262196 VIM327732 VIM393268 VIM458804 VIM524340 VIM589876 VIM655412 VIM720948 VIM786484 VIM852020 VIM917556 VIM983092 VSI51 VSI65588 VSI131124 VSI196660 VSI262196 VSI327732 VSI393268 VSI458804 VSI524340 VSI589876 VSI655412 VSI720948 VSI786484 VSI852020 VSI917556 VSI983092 WCE51 WCE65588 WCE131124 WCE196660 WCE262196 WCE327732 WCE393268 WCE458804 WCE524340 WCE589876 WCE655412 WCE720948 WCE786484 WCE852020 WCE917556 WCE983092 WMA51 WMA65588 WMA131124 WMA196660 WMA262196 WMA327732 WMA393268 WMA458804 WMA524340 WMA589876 WMA655412 WMA720948 WMA786484 WMA852020 WMA917556 WMA983092 WVW51 WVW65588 WVW131124 WVW196660 WVW262196 WVW327732 WVW393268 WVW458804 WVW524340 WVW589876 WVW655412 WVW720948 WVW786484 WVW852020 WVW917556 WVW983092" xr:uid="{00000000-0002-0000-0000-00002B000000}">
      <formula1>$AB$4:$AB$5</formula1>
    </dataValidation>
    <dataValidation type="list" allowBlank="1" showInputMessage="1" showErrorMessage="1" promptTitle="Ligne haute tension" prompt="Indiquer la présence d'une ligne haute tension. Art.: 13." sqref="K51 K65588 K131124 K196660 K262196 K327732 K393268 K458804 K524340 K589876 K655412 K720948 K786484 K852020 K917556 K983092 JG51 JG65588 JG131124 JG196660 JG262196 JG327732 JG393268 JG458804 JG524340 JG589876 JG655412 JG720948 JG786484 JG852020 JG917556 JG983092 TC51 TC65588 TC131124 TC196660 TC262196 TC327732 TC393268 TC458804 TC524340 TC589876 TC655412 TC720948 TC786484 TC852020 TC917556 TC983092 ACY51 ACY65588 ACY131124 ACY196660 ACY262196 ACY327732 ACY393268 ACY458804 ACY524340 ACY589876 ACY655412 ACY720948 ACY786484 ACY852020 ACY917556 ACY983092 AMU51 AMU65588 AMU131124 AMU196660 AMU262196 AMU327732 AMU393268 AMU458804 AMU524340 AMU589876 AMU655412 AMU720948 AMU786484 AMU852020 AMU917556 AMU983092 AWQ51 AWQ65588 AWQ131124 AWQ196660 AWQ262196 AWQ327732 AWQ393268 AWQ458804 AWQ524340 AWQ589876 AWQ655412 AWQ720948 AWQ786484 AWQ852020 AWQ917556 AWQ983092 BGM51 BGM65588 BGM131124 BGM196660 BGM262196 BGM327732 BGM393268 BGM458804 BGM524340 BGM589876 BGM655412 BGM720948 BGM786484 BGM852020 BGM917556 BGM983092 BQI51 BQI65588 BQI131124 BQI196660 BQI262196 BQI327732 BQI393268 BQI458804 BQI524340 BQI589876 BQI655412 BQI720948 BQI786484 BQI852020 BQI917556 BQI983092 CAE51 CAE65588 CAE131124 CAE196660 CAE262196 CAE327732 CAE393268 CAE458804 CAE524340 CAE589876 CAE655412 CAE720948 CAE786484 CAE852020 CAE917556 CAE983092 CKA51 CKA65588 CKA131124 CKA196660 CKA262196 CKA327732 CKA393268 CKA458804 CKA524340 CKA589876 CKA655412 CKA720948 CKA786484 CKA852020 CKA917556 CKA983092 CTW51 CTW65588 CTW131124 CTW196660 CTW262196 CTW327732 CTW393268 CTW458804 CTW524340 CTW589876 CTW655412 CTW720948 CTW786484 CTW852020 CTW917556 CTW983092 DDS51 DDS65588 DDS131124 DDS196660 DDS262196 DDS327732 DDS393268 DDS458804 DDS524340 DDS589876 DDS655412 DDS720948 DDS786484 DDS852020 DDS917556 DDS983092 DNO51 DNO65588 DNO131124 DNO196660 DNO262196 DNO327732 DNO393268 DNO458804 DNO524340 DNO589876 DNO655412 DNO720948 DNO786484 DNO852020 DNO917556 DNO983092 DXK51 DXK65588 DXK131124 DXK196660 DXK262196 DXK327732 DXK393268 DXK458804 DXK524340 DXK589876 DXK655412 DXK720948 DXK786484 DXK852020 DXK917556 DXK983092 EHG51 EHG65588 EHG131124 EHG196660 EHG262196 EHG327732 EHG393268 EHG458804 EHG524340 EHG589876 EHG655412 EHG720948 EHG786484 EHG852020 EHG917556 EHG983092 ERC51 ERC65588 ERC131124 ERC196660 ERC262196 ERC327732 ERC393268 ERC458804 ERC524340 ERC589876 ERC655412 ERC720948 ERC786484 ERC852020 ERC917556 ERC983092 FAY51 FAY65588 FAY131124 FAY196660 FAY262196 FAY327732 FAY393268 FAY458804 FAY524340 FAY589876 FAY655412 FAY720948 FAY786484 FAY852020 FAY917556 FAY983092 FKU51 FKU65588 FKU131124 FKU196660 FKU262196 FKU327732 FKU393268 FKU458804 FKU524340 FKU589876 FKU655412 FKU720948 FKU786484 FKU852020 FKU917556 FKU983092 FUQ51 FUQ65588 FUQ131124 FUQ196660 FUQ262196 FUQ327732 FUQ393268 FUQ458804 FUQ524340 FUQ589876 FUQ655412 FUQ720948 FUQ786484 FUQ852020 FUQ917556 FUQ983092 GEM51 GEM65588 GEM131124 GEM196660 GEM262196 GEM327732 GEM393268 GEM458804 GEM524340 GEM589876 GEM655412 GEM720948 GEM786484 GEM852020 GEM917556 GEM983092 GOI51 GOI65588 GOI131124 GOI196660 GOI262196 GOI327732 GOI393268 GOI458804 GOI524340 GOI589876 GOI655412 GOI720948 GOI786484 GOI852020 GOI917556 GOI983092 GYE51 GYE65588 GYE131124 GYE196660 GYE262196 GYE327732 GYE393268 GYE458804 GYE524340 GYE589876 GYE655412 GYE720948 GYE786484 GYE852020 GYE917556 GYE983092 HIA51 HIA65588 HIA131124 HIA196660 HIA262196 HIA327732 HIA393268 HIA458804 HIA524340 HIA589876 HIA655412 HIA720948 HIA786484 HIA852020 HIA917556 HIA983092 HRW51 HRW65588 HRW131124 HRW196660 HRW262196 HRW327732 HRW393268 HRW458804 HRW524340 HRW589876 HRW655412 HRW720948 HRW786484 HRW852020 HRW917556 HRW983092 IBS51 IBS65588 IBS131124 IBS196660 IBS262196 IBS327732 IBS393268 IBS458804 IBS524340 IBS589876 IBS655412 IBS720948 IBS786484 IBS852020 IBS917556 IBS983092 ILO51 ILO65588 ILO131124 ILO196660 ILO262196 ILO327732 ILO393268 ILO458804 ILO524340 ILO589876 ILO655412 ILO720948 ILO786484 ILO852020 ILO917556 ILO983092 IVK51 IVK65588 IVK131124 IVK196660 IVK262196 IVK327732 IVK393268 IVK458804 IVK524340 IVK589876 IVK655412 IVK720948 IVK786484 IVK852020 IVK917556 IVK983092 JFG51 JFG65588 JFG131124 JFG196660 JFG262196 JFG327732 JFG393268 JFG458804 JFG524340 JFG589876 JFG655412 JFG720948 JFG786484 JFG852020 JFG917556 JFG983092 JPC51 JPC65588 JPC131124 JPC196660 JPC262196 JPC327732 JPC393268 JPC458804 JPC524340 JPC589876 JPC655412 JPC720948 JPC786484 JPC852020 JPC917556 JPC983092 JYY51 JYY65588 JYY131124 JYY196660 JYY262196 JYY327732 JYY393268 JYY458804 JYY524340 JYY589876 JYY655412 JYY720948 JYY786484 JYY852020 JYY917556 JYY983092 KIU51 KIU65588 KIU131124 KIU196660 KIU262196 KIU327732 KIU393268 KIU458804 KIU524340 KIU589876 KIU655412 KIU720948 KIU786484 KIU852020 KIU917556 KIU983092 KSQ51 KSQ65588 KSQ131124 KSQ196660 KSQ262196 KSQ327732 KSQ393268 KSQ458804 KSQ524340 KSQ589876 KSQ655412 KSQ720948 KSQ786484 KSQ852020 KSQ917556 KSQ983092 LCM51 LCM65588 LCM131124 LCM196660 LCM262196 LCM327732 LCM393268 LCM458804 LCM524340 LCM589876 LCM655412 LCM720948 LCM786484 LCM852020 LCM917556 LCM983092 LMI51 LMI65588 LMI131124 LMI196660 LMI262196 LMI327732 LMI393268 LMI458804 LMI524340 LMI589876 LMI655412 LMI720948 LMI786484 LMI852020 LMI917556 LMI983092 LWE51 LWE65588 LWE131124 LWE196660 LWE262196 LWE327732 LWE393268 LWE458804 LWE524340 LWE589876 LWE655412 LWE720948 LWE786484 LWE852020 LWE917556 LWE983092 MGA51 MGA65588 MGA131124 MGA196660 MGA262196 MGA327732 MGA393268 MGA458804 MGA524340 MGA589876 MGA655412 MGA720948 MGA786484 MGA852020 MGA917556 MGA983092 MPW51 MPW65588 MPW131124 MPW196660 MPW262196 MPW327732 MPW393268 MPW458804 MPW524340 MPW589876 MPW655412 MPW720948 MPW786484 MPW852020 MPW917556 MPW983092 MZS51 MZS65588 MZS131124 MZS196660 MZS262196 MZS327732 MZS393268 MZS458804 MZS524340 MZS589876 MZS655412 MZS720948 MZS786484 MZS852020 MZS917556 MZS983092 NJO51 NJO65588 NJO131124 NJO196660 NJO262196 NJO327732 NJO393268 NJO458804 NJO524340 NJO589876 NJO655412 NJO720948 NJO786484 NJO852020 NJO917556 NJO983092 NTK51 NTK65588 NTK131124 NTK196660 NTK262196 NTK327732 NTK393268 NTK458804 NTK524340 NTK589876 NTK655412 NTK720948 NTK786484 NTK852020 NTK917556 NTK983092 ODG51 ODG65588 ODG131124 ODG196660 ODG262196 ODG327732 ODG393268 ODG458804 ODG524340 ODG589876 ODG655412 ODG720948 ODG786484 ODG852020 ODG917556 ODG983092 ONC51 ONC65588 ONC131124 ONC196660 ONC262196 ONC327732 ONC393268 ONC458804 ONC524340 ONC589876 ONC655412 ONC720948 ONC786484 ONC852020 ONC917556 ONC983092 OWY51 OWY65588 OWY131124 OWY196660 OWY262196 OWY327732 OWY393268 OWY458804 OWY524340 OWY589876 OWY655412 OWY720948 OWY786484 OWY852020 OWY917556 OWY983092 PGU51 PGU65588 PGU131124 PGU196660 PGU262196 PGU327732 PGU393268 PGU458804 PGU524340 PGU589876 PGU655412 PGU720948 PGU786484 PGU852020 PGU917556 PGU983092 PQQ51 PQQ65588 PQQ131124 PQQ196660 PQQ262196 PQQ327732 PQQ393268 PQQ458804 PQQ524340 PQQ589876 PQQ655412 PQQ720948 PQQ786484 PQQ852020 PQQ917556 PQQ983092 QAM51 QAM65588 QAM131124 QAM196660 QAM262196 QAM327732 QAM393268 QAM458804 QAM524340 QAM589876 QAM655412 QAM720948 QAM786484 QAM852020 QAM917556 QAM983092 QKI51 QKI65588 QKI131124 QKI196660 QKI262196 QKI327732 QKI393268 QKI458804 QKI524340 QKI589876 QKI655412 QKI720948 QKI786484 QKI852020 QKI917556 QKI983092 QUE51 QUE65588 QUE131124 QUE196660 QUE262196 QUE327732 QUE393268 QUE458804 QUE524340 QUE589876 QUE655412 QUE720948 QUE786484 QUE852020 QUE917556 QUE983092 REA51 REA65588 REA131124 REA196660 REA262196 REA327732 REA393268 REA458804 REA524340 REA589876 REA655412 REA720948 REA786484 REA852020 REA917556 REA983092 RNW51 RNW65588 RNW131124 RNW196660 RNW262196 RNW327732 RNW393268 RNW458804 RNW524340 RNW589876 RNW655412 RNW720948 RNW786484 RNW852020 RNW917556 RNW983092 RXS51 RXS65588 RXS131124 RXS196660 RXS262196 RXS327732 RXS393268 RXS458804 RXS524340 RXS589876 RXS655412 RXS720948 RXS786484 RXS852020 RXS917556 RXS983092 SHO51 SHO65588 SHO131124 SHO196660 SHO262196 SHO327732 SHO393268 SHO458804 SHO524340 SHO589876 SHO655412 SHO720948 SHO786484 SHO852020 SHO917556 SHO983092 SRK51 SRK65588 SRK131124 SRK196660 SRK262196 SRK327732 SRK393268 SRK458804 SRK524340 SRK589876 SRK655412 SRK720948 SRK786484 SRK852020 SRK917556 SRK983092 TBG51 TBG65588 TBG131124 TBG196660 TBG262196 TBG327732 TBG393268 TBG458804 TBG524340 TBG589876 TBG655412 TBG720948 TBG786484 TBG852020 TBG917556 TBG983092 TLC51 TLC65588 TLC131124 TLC196660 TLC262196 TLC327732 TLC393268 TLC458804 TLC524340 TLC589876 TLC655412 TLC720948 TLC786484 TLC852020 TLC917556 TLC983092 TUY51 TUY65588 TUY131124 TUY196660 TUY262196 TUY327732 TUY393268 TUY458804 TUY524340 TUY589876 TUY655412 TUY720948 TUY786484 TUY852020 TUY917556 TUY983092 UEU51 UEU65588 UEU131124 UEU196660 UEU262196 UEU327732 UEU393268 UEU458804 UEU524340 UEU589876 UEU655412 UEU720948 UEU786484 UEU852020 UEU917556 UEU983092 UOQ51 UOQ65588 UOQ131124 UOQ196660 UOQ262196 UOQ327732 UOQ393268 UOQ458804 UOQ524340 UOQ589876 UOQ655412 UOQ720948 UOQ786484 UOQ852020 UOQ917556 UOQ983092 UYM51 UYM65588 UYM131124 UYM196660 UYM262196 UYM327732 UYM393268 UYM458804 UYM524340 UYM589876 UYM655412 UYM720948 UYM786484 UYM852020 UYM917556 UYM983092 VII51 VII65588 VII131124 VII196660 VII262196 VII327732 VII393268 VII458804 VII524340 VII589876 VII655412 VII720948 VII786484 VII852020 VII917556 VII983092 VSE51 VSE65588 VSE131124 VSE196660 VSE262196 VSE327732 VSE393268 VSE458804 VSE524340 VSE589876 VSE655412 VSE720948 VSE786484 VSE852020 VSE917556 VSE983092 WCA51 WCA65588 WCA131124 WCA196660 WCA262196 WCA327732 WCA393268 WCA458804 WCA524340 WCA589876 WCA655412 WCA720948 WCA786484 WCA852020 WCA917556 WCA983092 WLW51 WLW65588 WLW131124 WLW196660 WLW262196 WLW327732 WLW393268 WLW458804 WLW524340 WLW589876 WLW655412 WLW720948 WLW786484 WLW852020 WLW917556 WLW983092 WVS51 WVS65588 WVS131124 WVS196660 WVS262196 WVS327732 WVS393268 WVS458804 WVS524340 WVS589876 WVS655412 WVS720948 WVS786484 WVS852020 WVS917556 WVS983092" xr:uid="{00000000-0002-0000-0000-00002C000000}">
      <formula1>$AB$4:$AB$5</formula1>
    </dataValidation>
    <dataValidation type="list" allowBlank="1" showInputMessage="1" showErrorMessage="1" promptTitle="Dénivellation" prompt="Indiquer la pente autour du poteau. Art.: 11.1.1 et figure 9." sqref="O14 O65551 O131087 O196623 O262159 O327695 O393231 O458767 O524303 O589839 O655375 O720911 O786447 O851983 O917519 O983055 JK14 JK65551 JK131087 JK196623 JK262159 JK327695 JK393231 JK458767 JK524303 JK589839 JK655375 JK720911 JK786447 JK851983 JK917519 JK983055 TG14 TG65551 TG131087 TG196623 TG262159 TG327695 TG393231 TG458767 TG524303 TG589839 TG655375 TG720911 TG786447 TG851983 TG917519 TG983055 ADC14 ADC65551 ADC131087 ADC196623 ADC262159 ADC327695 ADC393231 ADC458767 ADC524303 ADC589839 ADC655375 ADC720911 ADC786447 ADC851983 ADC917519 ADC983055 AMY14 AMY65551 AMY131087 AMY196623 AMY262159 AMY327695 AMY393231 AMY458767 AMY524303 AMY589839 AMY655375 AMY720911 AMY786447 AMY851983 AMY917519 AMY983055 AWU14 AWU65551 AWU131087 AWU196623 AWU262159 AWU327695 AWU393231 AWU458767 AWU524303 AWU589839 AWU655375 AWU720911 AWU786447 AWU851983 AWU917519 AWU983055 BGQ14 BGQ65551 BGQ131087 BGQ196623 BGQ262159 BGQ327695 BGQ393231 BGQ458767 BGQ524303 BGQ589839 BGQ655375 BGQ720911 BGQ786447 BGQ851983 BGQ917519 BGQ983055 BQM14 BQM65551 BQM131087 BQM196623 BQM262159 BQM327695 BQM393231 BQM458767 BQM524303 BQM589839 BQM655375 BQM720911 BQM786447 BQM851983 BQM917519 BQM983055 CAI14 CAI65551 CAI131087 CAI196623 CAI262159 CAI327695 CAI393231 CAI458767 CAI524303 CAI589839 CAI655375 CAI720911 CAI786447 CAI851983 CAI917519 CAI983055 CKE14 CKE65551 CKE131087 CKE196623 CKE262159 CKE327695 CKE393231 CKE458767 CKE524303 CKE589839 CKE655375 CKE720911 CKE786447 CKE851983 CKE917519 CKE983055 CUA14 CUA65551 CUA131087 CUA196623 CUA262159 CUA327695 CUA393231 CUA458767 CUA524303 CUA589839 CUA655375 CUA720911 CUA786447 CUA851983 CUA917519 CUA983055 DDW14 DDW65551 DDW131087 DDW196623 DDW262159 DDW327695 DDW393231 DDW458767 DDW524303 DDW589839 DDW655375 DDW720911 DDW786447 DDW851983 DDW917519 DDW983055 DNS14 DNS65551 DNS131087 DNS196623 DNS262159 DNS327695 DNS393231 DNS458767 DNS524303 DNS589839 DNS655375 DNS720911 DNS786447 DNS851983 DNS917519 DNS983055 DXO14 DXO65551 DXO131087 DXO196623 DXO262159 DXO327695 DXO393231 DXO458767 DXO524303 DXO589839 DXO655375 DXO720911 DXO786447 DXO851983 DXO917519 DXO983055 EHK14 EHK65551 EHK131087 EHK196623 EHK262159 EHK327695 EHK393231 EHK458767 EHK524303 EHK589839 EHK655375 EHK720911 EHK786447 EHK851983 EHK917519 EHK983055 ERG14 ERG65551 ERG131087 ERG196623 ERG262159 ERG327695 ERG393231 ERG458767 ERG524303 ERG589839 ERG655375 ERG720911 ERG786447 ERG851983 ERG917519 ERG983055 FBC14 FBC65551 FBC131087 FBC196623 FBC262159 FBC327695 FBC393231 FBC458767 FBC524303 FBC589839 FBC655375 FBC720911 FBC786447 FBC851983 FBC917519 FBC983055 FKY14 FKY65551 FKY131087 FKY196623 FKY262159 FKY327695 FKY393231 FKY458767 FKY524303 FKY589839 FKY655375 FKY720911 FKY786447 FKY851983 FKY917519 FKY983055 FUU14 FUU65551 FUU131087 FUU196623 FUU262159 FUU327695 FUU393231 FUU458767 FUU524303 FUU589839 FUU655375 FUU720911 FUU786447 FUU851983 FUU917519 FUU983055 GEQ14 GEQ65551 GEQ131087 GEQ196623 GEQ262159 GEQ327695 GEQ393231 GEQ458767 GEQ524303 GEQ589839 GEQ655375 GEQ720911 GEQ786447 GEQ851983 GEQ917519 GEQ983055 GOM14 GOM65551 GOM131087 GOM196623 GOM262159 GOM327695 GOM393231 GOM458767 GOM524303 GOM589839 GOM655375 GOM720911 GOM786447 GOM851983 GOM917519 GOM983055 GYI14 GYI65551 GYI131087 GYI196623 GYI262159 GYI327695 GYI393231 GYI458767 GYI524303 GYI589839 GYI655375 GYI720911 GYI786447 GYI851983 GYI917519 GYI983055 HIE14 HIE65551 HIE131087 HIE196623 HIE262159 HIE327695 HIE393231 HIE458767 HIE524303 HIE589839 HIE655375 HIE720911 HIE786447 HIE851983 HIE917519 HIE983055 HSA14 HSA65551 HSA131087 HSA196623 HSA262159 HSA327695 HSA393231 HSA458767 HSA524303 HSA589839 HSA655375 HSA720911 HSA786447 HSA851983 HSA917519 HSA983055 IBW14 IBW65551 IBW131087 IBW196623 IBW262159 IBW327695 IBW393231 IBW458767 IBW524303 IBW589839 IBW655375 IBW720911 IBW786447 IBW851983 IBW917519 IBW983055 ILS14 ILS65551 ILS131087 ILS196623 ILS262159 ILS327695 ILS393231 ILS458767 ILS524303 ILS589839 ILS655375 ILS720911 ILS786447 ILS851983 ILS917519 ILS983055 IVO14 IVO65551 IVO131087 IVO196623 IVO262159 IVO327695 IVO393231 IVO458767 IVO524303 IVO589839 IVO655375 IVO720911 IVO786447 IVO851983 IVO917519 IVO983055 JFK14 JFK65551 JFK131087 JFK196623 JFK262159 JFK327695 JFK393231 JFK458767 JFK524303 JFK589839 JFK655375 JFK720911 JFK786447 JFK851983 JFK917519 JFK983055 JPG14 JPG65551 JPG131087 JPG196623 JPG262159 JPG327695 JPG393231 JPG458767 JPG524303 JPG589839 JPG655375 JPG720911 JPG786447 JPG851983 JPG917519 JPG983055 JZC14 JZC65551 JZC131087 JZC196623 JZC262159 JZC327695 JZC393231 JZC458767 JZC524303 JZC589839 JZC655375 JZC720911 JZC786447 JZC851983 JZC917519 JZC983055 KIY14 KIY65551 KIY131087 KIY196623 KIY262159 KIY327695 KIY393231 KIY458767 KIY524303 KIY589839 KIY655375 KIY720911 KIY786447 KIY851983 KIY917519 KIY983055 KSU14 KSU65551 KSU131087 KSU196623 KSU262159 KSU327695 KSU393231 KSU458767 KSU524303 KSU589839 KSU655375 KSU720911 KSU786447 KSU851983 KSU917519 KSU983055 LCQ14 LCQ65551 LCQ131087 LCQ196623 LCQ262159 LCQ327695 LCQ393231 LCQ458767 LCQ524303 LCQ589839 LCQ655375 LCQ720911 LCQ786447 LCQ851983 LCQ917519 LCQ983055 LMM14 LMM65551 LMM131087 LMM196623 LMM262159 LMM327695 LMM393231 LMM458767 LMM524303 LMM589839 LMM655375 LMM720911 LMM786447 LMM851983 LMM917519 LMM983055 LWI14 LWI65551 LWI131087 LWI196623 LWI262159 LWI327695 LWI393231 LWI458767 LWI524303 LWI589839 LWI655375 LWI720911 LWI786447 LWI851983 LWI917519 LWI983055 MGE14 MGE65551 MGE131087 MGE196623 MGE262159 MGE327695 MGE393231 MGE458767 MGE524303 MGE589839 MGE655375 MGE720911 MGE786447 MGE851983 MGE917519 MGE983055 MQA14 MQA65551 MQA131087 MQA196623 MQA262159 MQA327695 MQA393231 MQA458767 MQA524303 MQA589839 MQA655375 MQA720911 MQA786447 MQA851983 MQA917519 MQA983055 MZW14 MZW65551 MZW131087 MZW196623 MZW262159 MZW327695 MZW393231 MZW458767 MZW524303 MZW589839 MZW655375 MZW720911 MZW786447 MZW851983 MZW917519 MZW983055 NJS14 NJS65551 NJS131087 NJS196623 NJS262159 NJS327695 NJS393231 NJS458767 NJS524303 NJS589839 NJS655375 NJS720911 NJS786447 NJS851983 NJS917519 NJS983055 NTO14 NTO65551 NTO131087 NTO196623 NTO262159 NTO327695 NTO393231 NTO458767 NTO524303 NTO589839 NTO655375 NTO720911 NTO786447 NTO851983 NTO917519 NTO983055 ODK14 ODK65551 ODK131087 ODK196623 ODK262159 ODK327695 ODK393231 ODK458767 ODK524303 ODK589839 ODK655375 ODK720911 ODK786447 ODK851983 ODK917519 ODK983055 ONG14 ONG65551 ONG131087 ONG196623 ONG262159 ONG327695 ONG393231 ONG458767 ONG524303 ONG589839 ONG655375 ONG720911 ONG786447 ONG851983 ONG917519 ONG983055 OXC14 OXC65551 OXC131087 OXC196623 OXC262159 OXC327695 OXC393231 OXC458767 OXC524303 OXC589839 OXC655375 OXC720911 OXC786447 OXC851983 OXC917519 OXC983055 PGY14 PGY65551 PGY131087 PGY196623 PGY262159 PGY327695 PGY393231 PGY458767 PGY524303 PGY589839 PGY655375 PGY720911 PGY786447 PGY851983 PGY917519 PGY983055 PQU14 PQU65551 PQU131087 PQU196623 PQU262159 PQU327695 PQU393231 PQU458767 PQU524303 PQU589839 PQU655375 PQU720911 PQU786447 PQU851983 PQU917519 PQU983055 QAQ14 QAQ65551 QAQ131087 QAQ196623 QAQ262159 QAQ327695 QAQ393231 QAQ458767 QAQ524303 QAQ589839 QAQ655375 QAQ720911 QAQ786447 QAQ851983 QAQ917519 QAQ983055 QKM14 QKM65551 QKM131087 QKM196623 QKM262159 QKM327695 QKM393231 QKM458767 QKM524303 QKM589839 QKM655375 QKM720911 QKM786447 QKM851983 QKM917519 QKM983055 QUI14 QUI65551 QUI131087 QUI196623 QUI262159 QUI327695 QUI393231 QUI458767 QUI524303 QUI589839 QUI655375 QUI720911 QUI786447 QUI851983 QUI917519 QUI983055 REE14 REE65551 REE131087 REE196623 REE262159 REE327695 REE393231 REE458767 REE524303 REE589839 REE655375 REE720911 REE786447 REE851983 REE917519 REE983055 ROA14 ROA65551 ROA131087 ROA196623 ROA262159 ROA327695 ROA393231 ROA458767 ROA524303 ROA589839 ROA655375 ROA720911 ROA786447 ROA851983 ROA917519 ROA983055 RXW14 RXW65551 RXW131087 RXW196623 RXW262159 RXW327695 RXW393231 RXW458767 RXW524303 RXW589839 RXW655375 RXW720911 RXW786447 RXW851983 RXW917519 RXW983055 SHS14 SHS65551 SHS131087 SHS196623 SHS262159 SHS327695 SHS393231 SHS458767 SHS524303 SHS589839 SHS655375 SHS720911 SHS786447 SHS851983 SHS917519 SHS983055 SRO14 SRO65551 SRO131087 SRO196623 SRO262159 SRO327695 SRO393231 SRO458767 SRO524303 SRO589839 SRO655375 SRO720911 SRO786447 SRO851983 SRO917519 SRO983055 TBK14 TBK65551 TBK131087 TBK196623 TBK262159 TBK327695 TBK393231 TBK458767 TBK524303 TBK589839 TBK655375 TBK720911 TBK786447 TBK851983 TBK917519 TBK983055 TLG14 TLG65551 TLG131087 TLG196623 TLG262159 TLG327695 TLG393231 TLG458767 TLG524303 TLG589839 TLG655375 TLG720911 TLG786447 TLG851983 TLG917519 TLG983055 TVC14 TVC65551 TVC131087 TVC196623 TVC262159 TVC327695 TVC393231 TVC458767 TVC524303 TVC589839 TVC655375 TVC720911 TVC786447 TVC851983 TVC917519 TVC983055 UEY14 UEY65551 UEY131087 UEY196623 UEY262159 UEY327695 UEY393231 UEY458767 UEY524303 UEY589839 UEY655375 UEY720911 UEY786447 UEY851983 UEY917519 UEY983055 UOU14 UOU65551 UOU131087 UOU196623 UOU262159 UOU327695 UOU393231 UOU458767 UOU524303 UOU589839 UOU655375 UOU720911 UOU786447 UOU851983 UOU917519 UOU983055 UYQ14 UYQ65551 UYQ131087 UYQ196623 UYQ262159 UYQ327695 UYQ393231 UYQ458767 UYQ524303 UYQ589839 UYQ655375 UYQ720911 UYQ786447 UYQ851983 UYQ917519 UYQ983055 VIM14 VIM65551 VIM131087 VIM196623 VIM262159 VIM327695 VIM393231 VIM458767 VIM524303 VIM589839 VIM655375 VIM720911 VIM786447 VIM851983 VIM917519 VIM983055 VSI14 VSI65551 VSI131087 VSI196623 VSI262159 VSI327695 VSI393231 VSI458767 VSI524303 VSI589839 VSI655375 VSI720911 VSI786447 VSI851983 VSI917519 VSI983055 WCE14 WCE65551 WCE131087 WCE196623 WCE262159 WCE327695 WCE393231 WCE458767 WCE524303 WCE589839 WCE655375 WCE720911 WCE786447 WCE851983 WCE917519 WCE983055 WMA14 WMA65551 WMA131087 WMA196623 WMA262159 WMA327695 WMA393231 WMA458767 WMA524303 WMA589839 WMA655375 WMA720911 WMA786447 WMA851983 WMA917519 WMA983055 WVW14 WVW65551 WVW131087 WVW196623 WVW262159 WVW327695 WVW393231 WVW458767 WVW524303 WVW589839 WVW655375 WVW720911 WVW786447 WVW851983 WVW917519 WVW983055" xr:uid="{00000000-0002-0000-0000-00002D000000}">
      <formula1>$AB$15:$AB$16</formula1>
    </dataValidation>
    <dataValidation type="list" allowBlank="1" showInputMessage="1" showErrorMessage="1" promptTitle="Type" prompt="Voir art. 9.3." sqref="K65583 K131119 K196655 K262191 K327727 K393263 K458799 K524335 K589871 K655407 K720943 K786479 K852015 K917551 K983087 JG46 JG65583 JG131119 JG196655 JG262191 JG327727 JG393263 JG458799 JG524335 JG589871 JG655407 JG720943 JG786479 JG852015 JG917551 JG983087 TC46 TC65583 TC131119 TC196655 TC262191 TC327727 TC393263 TC458799 TC524335 TC589871 TC655407 TC720943 TC786479 TC852015 TC917551 TC983087 ACY46 ACY65583 ACY131119 ACY196655 ACY262191 ACY327727 ACY393263 ACY458799 ACY524335 ACY589871 ACY655407 ACY720943 ACY786479 ACY852015 ACY917551 ACY983087 AMU46 AMU65583 AMU131119 AMU196655 AMU262191 AMU327727 AMU393263 AMU458799 AMU524335 AMU589871 AMU655407 AMU720943 AMU786479 AMU852015 AMU917551 AMU983087 AWQ46 AWQ65583 AWQ131119 AWQ196655 AWQ262191 AWQ327727 AWQ393263 AWQ458799 AWQ524335 AWQ589871 AWQ655407 AWQ720943 AWQ786479 AWQ852015 AWQ917551 AWQ983087 BGM46 BGM65583 BGM131119 BGM196655 BGM262191 BGM327727 BGM393263 BGM458799 BGM524335 BGM589871 BGM655407 BGM720943 BGM786479 BGM852015 BGM917551 BGM983087 BQI46 BQI65583 BQI131119 BQI196655 BQI262191 BQI327727 BQI393263 BQI458799 BQI524335 BQI589871 BQI655407 BQI720943 BQI786479 BQI852015 BQI917551 BQI983087 CAE46 CAE65583 CAE131119 CAE196655 CAE262191 CAE327727 CAE393263 CAE458799 CAE524335 CAE589871 CAE655407 CAE720943 CAE786479 CAE852015 CAE917551 CAE983087 CKA46 CKA65583 CKA131119 CKA196655 CKA262191 CKA327727 CKA393263 CKA458799 CKA524335 CKA589871 CKA655407 CKA720943 CKA786479 CKA852015 CKA917551 CKA983087 CTW46 CTW65583 CTW131119 CTW196655 CTW262191 CTW327727 CTW393263 CTW458799 CTW524335 CTW589871 CTW655407 CTW720943 CTW786479 CTW852015 CTW917551 CTW983087 DDS46 DDS65583 DDS131119 DDS196655 DDS262191 DDS327727 DDS393263 DDS458799 DDS524335 DDS589871 DDS655407 DDS720943 DDS786479 DDS852015 DDS917551 DDS983087 DNO46 DNO65583 DNO131119 DNO196655 DNO262191 DNO327727 DNO393263 DNO458799 DNO524335 DNO589871 DNO655407 DNO720943 DNO786479 DNO852015 DNO917551 DNO983087 DXK46 DXK65583 DXK131119 DXK196655 DXK262191 DXK327727 DXK393263 DXK458799 DXK524335 DXK589871 DXK655407 DXK720943 DXK786479 DXK852015 DXK917551 DXK983087 EHG46 EHG65583 EHG131119 EHG196655 EHG262191 EHG327727 EHG393263 EHG458799 EHG524335 EHG589871 EHG655407 EHG720943 EHG786479 EHG852015 EHG917551 EHG983087 ERC46 ERC65583 ERC131119 ERC196655 ERC262191 ERC327727 ERC393263 ERC458799 ERC524335 ERC589871 ERC655407 ERC720943 ERC786479 ERC852015 ERC917551 ERC983087 FAY46 FAY65583 FAY131119 FAY196655 FAY262191 FAY327727 FAY393263 FAY458799 FAY524335 FAY589871 FAY655407 FAY720943 FAY786479 FAY852015 FAY917551 FAY983087 FKU46 FKU65583 FKU131119 FKU196655 FKU262191 FKU327727 FKU393263 FKU458799 FKU524335 FKU589871 FKU655407 FKU720943 FKU786479 FKU852015 FKU917551 FKU983087 FUQ46 FUQ65583 FUQ131119 FUQ196655 FUQ262191 FUQ327727 FUQ393263 FUQ458799 FUQ524335 FUQ589871 FUQ655407 FUQ720943 FUQ786479 FUQ852015 FUQ917551 FUQ983087 GEM46 GEM65583 GEM131119 GEM196655 GEM262191 GEM327727 GEM393263 GEM458799 GEM524335 GEM589871 GEM655407 GEM720943 GEM786479 GEM852015 GEM917551 GEM983087 GOI46 GOI65583 GOI131119 GOI196655 GOI262191 GOI327727 GOI393263 GOI458799 GOI524335 GOI589871 GOI655407 GOI720943 GOI786479 GOI852015 GOI917551 GOI983087 GYE46 GYE65583 GYE131119 GYE196655 GYE262191 GYE327727 GYE393263 GYE458799 GYE524335 GYE589871 GYE655407 GYE720943 GYE786479 GYE852015 GYE917551 GYE983087 HIA46 HIA65583 HIA131119 HIA196655 HIA262191 HIA327727 HIA393263 HIA458799 HIA524335 HIA589871 HIA655407 HIA720943 HIA786479 HIA852015 HIA917551 HIA983087 HRW46 HRW65583 HRW131119 HRW196655 HRW262191 HRW327727 HRW393263 HRW458799 HRW524335 HRW589871 HRW655407 HRW720943 HRW786479 HRW852015 HRW917551 HRW983087 IBS46 IBS65583 IBS131119 IBS196655 IBS262191 IBS327727 IBS393263 IBS458799 IBS524335 IBS589871 IBS655407 IBS720943 IBS786479 IBS852015 IBS917551 IBS983087 ILO46 ILO65583 ILO131119 ILO196655 ILO262191 ILO327727 ILO393263 ILO458799 ILO524335 ILO589871 ILO655407 ILO720943 ILO786479 ILO852015 ILO917551 ILO983087 IVK46 IVK65583 IVK131119 IVK196655 IVK262191 IVK327727 IVK393263 IVK458799 IVK524335 IVK589871 IVK655407 IVK720943 IVK786479 IVK852015 IVK917551 IVK983087 JFG46 JFG65583 JFG131119 JFG196655 JFG262191 JFG327727 JFG393263 JFG458799 JFG524335 JFG589871 JFG655407 JFG720943 JFG786479 JFG852015 JFG917551 JFG983087 JPC46 JPC65583 JPC131119 JPC196655 JPC262191 JPC327727 JPC393263 JPC458799 JPC524335 JPC589871 JPC655407 JPC720943 JPC786479 JPC852015 JPC917551 JPC983087 JYY46 JYY65583 JYY131119 JYY196655 JYY262191 JYY327727 JYY393263 JYY458799 JYY524335 JYY589871 JYY655407 JYY720943 JYY786479 JYY852015 JYY917551 JYY983087 KIU46 KIU65583 KIU131119 KIU196655 KIU262191 KIU327727 KIU393263 KIU458799 KIU524335 KIU589871 KIU655407 KIU720943 KIU786479 KIU852015 KIU917551 KIU983087 KSQ46 KSQ65583 KSQ131119 KSQ196655 KSQ262191 KSQ327727 KSQ393263 KSQ458799 KSQ524335 KSQ589871 KSQ655407 KSQ720943 KSQ786479 KSQ852015 KSQ917551 KSQ983087 LCM46 LCM65583 LCM131119 LCM196655 LCM262191 LCM327727 LCM393263 LCM458799 LCM524335 LCM589871 LCM655407 LCM720943 LCM786479 LCM852015 LCM917551 LCM983087 LMI46 LMI65583 LMI131119 LMI196655 LMI262191 LMI327727 LMI393263 LMI458799 LMI524335 LMI589871 LMI655407 LMI720943 LMI786479 LMI852015 LMI917551 LMI983087 LWE46 LWE65583 LWE131119 LWE196655 LWE262191 LWE327727 LWE393263 LWE458799 LWE524335 LWE589871 LWE655407 LWE720943 LWE786479 LWE852015 LWE917551 LWE983087 MGA46 MGA65583 MGA131119 MGA196655 MGA262191 MGA327727 MGA393263 MGA458799 MGA524335 MGA589871 MGA655407 MGA720943 MGA786479 MGA852015 MGA917551 MGA983087 MPW46 MPW65583 MPW131119 MPW196655 MPW262191 MPW327727 MPW393263 MPW458799 MPW524335 MPW589871 MPW655407 MPW720943 MPW786479 MPW852015 MPW917551 MPW983087 MZS46 MZS65583 MZS131119 MZS196655 MZS262191 MZS327727 MZS393263 MZS458799 MZS524335 MZS589871 MZS655407 MZS720943 MZS786479 MZS852015 MZS917551 MZS983087 NJO46 NJO65583 NJO131119 NJO196655 NJO262191 NJO327727 NJO393263 NJO458799 NJO524335 NJO589871 NJO655407 NJO720943 NJO786479 NJO852015 NJO917551 NJO983087 NTK46 NTK65583 NTK131119 NTK196655 NTK262191 NTK327727 NTK393263 NTK458799 NTK524335 NTK589871 NTK655407 NTK720943 NTK786479 NTK852015 NTK917551 NTK983087 ODG46 ODG65583 ODG131119 ODG196655 ODG262191 ODG327727 ODG393263 ODG458799 ODG524335 ODG589871 ODG655407 ODG720943 ODG786479 ODG852015 ODG917551 ODG983087 ONC46 ONC65583 ONC131119 ONC196655 ONC262191 ONC327727 ONC393263 ONC458799 ONC524335 ONC589871 ONC655407 ONC720943 ONC786479 ONC852015 ONC917551 ONC983087 OWY46 OWY65583 OWY131119 OWY196655 OWY262191 OWY327727 OWY393263 OWY458799 OWY524335 OWY589871 OWY655407 OWY720943 OWY786479 OWY852015 OWY917551 OWY983087 PGU46 PGU65583 PGU131119 PGU196655 PGU262191 PGU327727 PGU393263 PGU458799 PGU524335 PGU589871 PGU655407 PGU720943 PGU786479 PGU852015 PGU917551 PGU983087 PQQ46 PQQ65583 PQQ131119 PQQ196655 PQQ262191 PQQ327727 PQQ393263 PQQ458799 PQQ524335 PQQ589871 PQQ655407 PQQ720943 PQQ786479 PQQ852015 PQQ917551 PQQ983087 QAM46 QAM65583 QAM131119 QAM196655 QAM262191 QAM327727 QAM393263 QAM458799 QAM524335 QAM589871 QAM655407 QAM720943 QAM786479 QAM852015 QAM917551 QAM983087 QKI46 QKI65583 QKI131119 QKI196655 QKI262191 QKI327727 QKI393263 QKI458799 QKI524335 QKI589871 QKI655407 QKI720943 QKI786479 QKI852015 QKI917551 QKI983087 QUE46 QUE65583 QUE131119 QUE196655 QUE262191 QUE327727 QUE393263 QUE458799 QUE524335 QUE589871 QUE655407 QUE720943 QUE786479 QUE852015 QUE917551 QUE983087 REA46 REA65583 REA131119 REA196655 REA262191 REA327727 REA393263 REA458799 REA524335 REA589871 REA655407 REA720943 REA786479 REA852015 REA917551 REA983087 RNW46 RNW65583 RNW131119 RNW196655 RNW262191 RNW327727 RNW393263 RNW458799 RNW524335 RNW589871 RNW655407 RNW720943 RNW786479 RNW852015 RNW917551 RNW983087 RXS46 RXS65583 RXS131119 RXS196655 RXS262191 RXS327727 RXS393263 RXS458799 RXS524335 RXS589871 RXS655407 RXS720943 RXS786479 RXS852015 RXS917551 RXS983087 SHO46 SHO65583 SHO131119 SHO196655 SHO262191 SHO327727 SHO393263 SHO458799 SHO524335 SHO589871 SHO655407 SHO720943 SHO786479 SHO852015 SHO917551 SHO983087 SRK46 SRK65583 SRK131119 SRK196655 SRK262191 SRK327727 SRK393263 SRK458799 SRK524335 SRK589871 SRK655407 SRK720943 SRK786479 SRK852015 SRK917551 SRK983087 TBG46 TBG65583 TBG131119 TBG196655 TBG262191 TBG327727 TBG393263 TBG458799 TBG524335 TBG589871 TBG655407 TBG720943 TBG786479 TBG852015 TBG917551 TBG983087 TLC46 TLC65583 TLC131119 TLC196655 TLC262191 TLC327727 TLC393263 TLC458799 TLC524335 TLC589871 TLC655407 TLC720943 TLC786479 TLC852015 TLC917551 TLC983087 TUY46 TUY65583 TUY131119 TUY196655 TUY262191 TUY327727 TUY393263 TUY458799 TUY524335 TUY589871 TUY655407 TUY720943 TUY786479 TUY852015 TUY917551 TUY983087 UEU46 UEU65583 UEU131119 UEU196655 UEU262191 UEU327727 UEU393263 UEU458799 UEU524335 UEU589871 UEU655407 UEU720943 UEU786479 UEU852015 UEU917551 UEU983087 UOQ46 UOQ65583 UOQ131119 UOQ196655 UOQ262191 UOQ327727 UOQ393263 UOQ458799 UOQ524335 UOQ589871 UOQ655407 UOQ720943 UOQ786479 UOQ852015 UOQ917551 UOQ983087 UYM46 UYM65583 UYM131119 UYM196655 UYM262191 UYM327727 UYM393263 UYM458799 UYM524335 UYM589871 UYM655407 UYM720943 UYM786479 UYM852015 UYM917551 UYM983087 VII46 VII65583 VII131119 VII196655 VII262191 VII327727 VII393263 VII458799 VII524335 VII589871 VII655407 VII720943 VII786479 VII852015 VII917551 VII983087 VSE46 VSE65583 VSE131119 VSE196655 VSE262191 VSE327727 VSE393263 VSE458799 VSE524335 VSE589871 VSE655407 VSE720943 VSE786479 VSE852015 VSE917551 VSE983087 WCA46 WCA65583 WCA131119 WCA196655 WCA262191 WCA327727 WCA393263 WCA458799 WCA524335 WCA589871 WCA655407 WCA720943 WCA786479 WCA852015 WCA917551 WCA983087 WLW46 WLW65583 WLW131119 WLW196655 WLW262191 WLW327727 WLW393263 WLW458799 WLW524335 WLW589871 WLW655407 WLW720943 WLW786479 WLW852015 WLW917551 WLW983087 WVS46 WVS65583 WVS131119 WVS196655 WVS262191 WVS327727 WVS393263 WVS458799 WVS524335 WVS589871 WVS655407 WVS720943 WVS786479 WVS852015 WVS917551 WVS983087" xr:uid="{00000000-0002-0000-0000-00002E000000}">
      <formula1>$T$56:$T$57</formula1>
    </dataValidation>
    <dataValidation type="list" allowBlank="1" showInputMessage="1" showErrorMessage="1" promptTitle="Anomalies/Tavaux" prompt="Selon art. 8.4. Si oui, confirmer seulement les anomalies à corriger ou travaux à réaliser dans les cellules correspondantes (C37 à C43) et préciser l'intervention à faire dans la section &quot;Remarques&quot;." sqref="C36 C65573 C131109 C196645 C262181 C327717 C393253 C458789 C524325 C589861 C655397 C720933 C786469 C852005 C917541 C983077 IY36 IY65573 IY131109 IY196645 IY262181 IY327717 IY393253 IY458789 IY524325 IY589861 IY655397 IY720933 IY786469 IY852005 IY917541 IY983077 SU36 SU65573 SU131109 SU196645 SU262181 SU327717 SU393253 SU458789 SU524325 SU589861 SU655397 SU720933 SU786469 SU852005 SU917541 SU983077 ACQ36 ACQ65573 ACQ131109 ACQ196645 ACQ262181 ACQ327717 ACQ393253 ACQ458789 ACQ524325 ACQ589861 ACQ655397 ACQ720933 ACQ786469 ACQ852005 ACQ917541 ACQ983077 AMM36 AMM65573 AMM131109 AMM196645 AMM262181 AMM327717 AMM393253 AMM458789 AMM524325 AMM589861 AMM655397 AMM720933 AMM786469 AMM852005 AMM917541 AMM983077 AWI36 AWI65573 AWI131109 AWI196645 AWI262181 AWI327717 AWI393253 AWI458789 AWI524325 AWI589861 AWI655397 AWI720933 AWI786469 AWI852005 AWI917541 AWI983077 BGE36 BGE65573 BGE131109 BGE196645 BGE262181 BGE327717 BGE393253 BGE458789 BGE524325 BGE589861 BGE655397 BGE720933 BGE786469 BGE852005 BGE917541 BGE983077 BQA36 BQA65573 BQA131109 BQA196645 BQA262181 BQA327717 BQA393253 BQA458789 BQA524325 BQA589861 BQA655397 BQA720933 BQA786469 BQA852005 BQA917541 BQA983077 BZW36 BZW65573 BZW131109 BZW196645 BZW262181 BZW327717 BZW393253 BZW458789 BZW524325 BZW589861 BZW655397 BZW720933 BZW786469 BZW852005 BZW917541 BZW983077 CJS36 CJS65573 CJS131109 CJS196645 CJS262181 CJS327717 CJS393253 CJS458789 CJS524325 CJS589861 CJS655397 CJS720933 CJS786469 CJS852005 CJS917541 CJS983077 CTO36 CTO65573 CTO131109 CTO196645 CTO262181 CTO327717 CTO393253 CTO458789 CTO524325 CTO589861 CTO655397 CTO720933 CTO786469 CTO852005 CTO917541 CTO983077 DDK36 DDK65573 DDK131109 DDK196645 DDK262181 DDK327717 DDK393253 DDK458789 DDK524325 DDK589861 DDK655397 DDK720933 DDK786469 DDK852005 DDK917541 DDK983077 DNG36 DNG65573 DNG131109 DNG196645 DNG262181 DNG327717 DNG393253 DNG458789 DNG524325 DNG589861 DNG655397 DNG720933 DNG786469 DNG852005 DNG917541 DNG983077 DXC36 DXC65573 DXC131109 DXC196645 DXC262181 DXC327717 DXC393253 DXC458789 DXC524325 DXC589861 DXC655397 DXC720933 DXC786469 DXC852005 DXC917541 DXC983077 EGY36 EGY65573 EGY131109 EGY196645 EGY262181 EGY327717 EGY393253 EGY458789 EGY524325 EGY589861 EGY655397 EGY720933 EGY786469 EGY852005 EGY917541 EGY983077 EQU36 EQU65573 EQU131109 EQU196645 EQU262181 EQU327717 EQU393253 EQU458789 EQU524325 EQU589861 EQU655397 EQU720933 EQU786469 EQU852005 EQU917541 EQU983077 FAQ36 FAQ65573 FAQ131109 FAQ196645 FAQ262181 FAQ327717 FAQ393253 FAQ458789 FAQ524325 FAQ589861 FAQ655397 FAQ720933 FAQ786469 FAQ852005 FAQ917541 FAQ983077 FKM36 FKM65573 FKM131109 FKM196645 FKM262181 FKM327717 FKM393253 FKM458789 FKM524325 FKM589861 FKM655397 FKM720933 FKM786469 FKM852005 FKM917541 FKM983077 FUI36 FUI65573 FUI131109 FUI196645 FUI262181 FUI327717 FUI393253 FUI458789 FUI524325 FUI589861 FUI655397 FUI720933 FUI786469 FUI852005 FUI917541 FUI983077 GEE36 GEE65573 GEE131109 GEE196645 GEE262181 GEE327717 GEE393253 GEE458789 GEE524325 GEE589861 GEE655397 GEE720933 GEE786469 GEE852005 GEE917541 GEE983077 GOA36 GOA65573 GOA131109 GOA196645 GOA262181 GOA327717 GOA393253 GOA458789 GOA524325 GOA589861 GOA655397 GOA720933 GOA786469 GOA852005 GOA917541 GOA983077 GXW36 GXW65573 GXW131109 GXW196645 GXW262181 GXW327717 GXW393253 GXW458789 GXW524325 GXW589861 GXW655397 GXW720933 GXW786469 GXW852005 GXW917541 GXW983077 HHS36 HHS65573 HHS131109 HHS196645 HHS262181 HHS327717 HHS393253 HHS458789 HHS524325 HHS589861 HHS655397 HHS720933 HHS786469 HHS852005 HHS917541 HHS983077 HRO36 HRO65573 HRO131109 HRO196645 HRO262181 HRO327717 HRO393253 HRO458789 HRO524325 HRO589861 HRO655397 HRO720933 HRO786469 HRO852005 HRO917541 HRO983077 IBK36 IBK65573 IBK131109 IBK196645 IBK262181 IBK327717 IBK393253 IBK458789 IBK524325 IBK589861 IBK655397 IBK720933 IBK786469 IBK852005 IBK917541 IBK983077 ILG36 ILG65573 ILG131109 ILG196645 ILG262181 ILG327717 ILG393253 ILG458789 ILG524325 ILG589861 ILG655397 ILG720933 ILG786469 ILG852005 ILG917541 ILG983077 IVC36 IVC65573 IVC131109 IVC196645 IVC262181 IVC327717 IVC393253 IVC458789 IVC524325 IVC589861 IVC655397 IVC720933 IVC786469 IVC852005 IVC917541 IVC983077 JEY36 JEY65573 JEY131109 JEY196645 JEY262181 JEY327717 JEY393253 JEY458789 JEY524325 JEY589861 JEY655397 JEY720933 JEY786469 JEY852005 JEY917541 JEY983077 JOU36 JOU65573 JOU131109 JOU196645 JOU262181 JOU327717 JOU393253 JOU458789 JOU524325 JOU589861 JOU655397 JOU720933 JOU786469 JOU852005 JOU917541 JOU983077 JYQ36 JYQ65573 JYQ131109 JYQ196645 JYQ262181 JYQ327717 JYQ393253 JYQ458789 JYQ524325 JYQ589861 JYQ655397 JYQ720933 JYQ786469 JYQ852005 JYQ917541 JYQ983077 KIM36 KIM65573 KIM131109 KIM196645 KIM262181 KIM327717 KIM393253 KIM458789 KIM524325 KIM589861 KIM655397 KIM720933 KIM786469 KIM852005 KIM917541 KIM983077 KSI36 KSI65573 KSI131109 KSI196645 KSI262181 KSI327717 KSI393253 KSI458789 KSI524325 KSI589861 KSI655397 KSI720933 KSI786469 KSI852005 KSI917541 KSI983077 LCE36 LCE65573 LCE131109 LCE196645 LCE262181 LCE327717 LCE393253 LCE458789 LCE524325 LCE589861 LCE655397 LCE720933 LCE786469 LCE852005 LCE917541 LCE983077 LMA36 LMA65573 LMA131109 LMA196645 LMA262181 LMA327717 LMA393253 LMA458789 LMA524325 LMA589861 LMA655397 LMA720933 LMA786469 LMA852005 LMA917541 LMA983077 LVW36 LVW65573 LVW131109 LVW196645 LVW262181 LVW327717 LVW393253 LVW458789 LVW524325 LVW589861 LVW655397 LVW720933 LVW786469 LVW852005 LVW917541 LVW983077 MFS36 MFS65573 MFS131109 MFS196645 MFS262181 MFS327717 MFS393253 MFS458789 MFS524325 MFS589861 MFS655397 MFS720933 MFS786469 MFS852005 MFS917541 MFS983077 MPO36 MPO65573 MPO131109 MPO196645 MPO262181 MPO327717 MPO393253 MPO458789 MPO524325 MPO589861 MPO655397 MPO720933 MPO786469 MPO852005 MPO917541 MPO983077 MZK36 MZK65573 MZK131109 MZK196645 MZK262181 MZK327717 MZK393253 MZK458789 MZK524325 MZK589861 MZK655397 MZK720933 MZK786469 MZK852005 MZK917541 MZK983077 NJG36 NJG65573 NJG131109 NJG196645 NJG262181 NJG327717 NJG393253 NJG458789 NJG524325 NJG589861 NJG655397 NJG720933 NJG786469 NJG852005 NJG917541 NJG983077 NTC36 NTC65573 NTC131109 NTC196645 NTC262181 NTC327717 NTC393253 NTC458789 NTC524325 NTC589861 NTC655397 NTC720933 NTC786469 NTC852005 NTC917541 NTC983077 OCY36 OCY65573 OCY131109 OCY196645 OCY262181 OCY327717 OCY393253 OCY458789 OCY524325 OCY589861 OCY655397 OCY720933 OCY786469 OCY852005 OCY917541 OCY983077 OMU36 OMU65573 OMU131109 OMU196645 OMU262181 OMU327717 OMU393253 OMU458789 OMU524325 OMU589861 OMU655397 OMU720933 OMU786469 OMU852005 OMU917541 OMU983077 OWQ36 OWQ65573 OWQ131109 OWQ196645 OWQ262181 OWQ327717 OWQ393253 OWQ458789 OWQ524325 OWQ589861 OWQ655397 OWQ720933 OWQ786469 OWQ852005 OWQ917541 OWQ983077 PGM36 PGM65573 PGM131109 PGM196645 PGM262181 PGM327717 PGM393253 PGM458789 PGM524325 PGM589861 PGM655397 PGM720933 PGM786469 PGM852005 PGM917541 PGM983077 PQI36 PQI65573 PQI131109 PQI196645 PQI262181 PQI327717 PQI393253 PQI458789 PQI524325 PQI589861 PQI655397 PQI720933 PQI786469 PQI852005 PQI917541 PQI983077 QAE36 QAE65573 QAE131109 QAE196645 QAE262181 QAE327717 QAE393253 QAE458789 QAE524325 QAE589861 QAE655397 QAE720933 QAE786469 QAE852005 QAE917541 QAE983077 QKA36 QKA65573 QKA131109 QKA196645 QKA262181 QKA327717 QKA393253 QKA458789 QKA524325 QKA589861 QKA655397 QKA720933 QKA786469 QKA852005 QKA917541 QKA983077 QTW36 QTW65573 QTW131109 QTW196645 QTW262181 QTW327717 QTW393253 QTW458789 QTW524325 QTW589861 QTW655397 QTW720933 QTW786469 QTW852005 QTW917541 QTW983077 RDS36 RDS65573 RDS131109 RDS196645 RDS262181 RDS327717 RDS393253 RDS458789 RDS524325 RDS589861 RDS655397 RDS720933 RDS786469 RDS852005 RDS917541 RDS983077 RNO36 RNO65573 RNO131109 RNO196645 RNO262181 RNO327717 RNO393253 RNO458789 RNO524325 RNO589861 RNO655397 RNO720933 RNO786469 RNO852005 RNO917541 RNO983077 RXK36 RXK65573 RXK131109 RXK196645 RXK262181 RXK327717 RXK393253 RXK458789 RXK524325 RXK589861 RXK655397 RXK720933 RXK786469 RXK852005 RXK917541 RXK983077 SHG36 SHG65573 SHG131109 SHG196645 SHG262181 SHG327717 SHG393253 SHG458789 SHG524325 SHG589861 SHG655397 SHG720933 SHG786469 SHG852005 SHG917541 SHG983077 SRC36 SRC65573 SRC131109 SRC196645 SRC262181 SRC327717 SRC393253 SRC458789 SRC524325 SRC589861 SRC655397 SRC720933 SRC786469 SRC852005 SRC917541 SRC983077 TAY36 TAY65573 TAY131109 TAY196645 TAY262181 TAY327717 TAY393253 TAY458789 TAY524325 TAY589861 TAY655397 TAY720933 TAY786469 TAY852005 TAY917541 TAY983077 TKU36 TKU65573 TKU131109 TKU196645 TKU262181 TKU327717 TKU393253 TKU458789 TKU524325 TKU589861 TKU655397 TKU720933 TKU786469 TKU852005 TKU917541 TKU983077 TUQ36 TUQ65573 TUQ131109 TUQ196645 TUQ262181 TUQ327717 TUQ393253 TUQ458789 TUQ524325 TUQ589861 TUQ655397 TUQ720933 TUQ786469 TUQ852005 TUQ917541 TUQ983077 UEM36 UEM65573 UEM131109 UEM196645 UEM262181 UEM327717 UEM393253 UEM458789 UEM524325 UEM589861 UEM655397 UEM720933 UEM786469 UEM852005 UEM917541 UEM983077 UOI36 UOI65573 UOI131109 UOI196645 UOI262181 UOI327717 UOI393253 UOI458789 UOI524325 UOI589861 UOI655397 UOI720933 UOI786469 UOI852005 UOI917541 UOI983077 UYE36 UYE65573 UYE131109 UYE196645 UYE262181 UYE327717 UYE393253 UYE458789 UYE524325 UYE589861 UYE655397 UYE720933 UYE786469 UYE852005 UYE917541 UYE983077 VIA36 VIA65573 VIA131109 VIA196645 VIA262181 VIA327717 VIA393253 VIA458789 VIA524325 VIA589861 VIA655397 VIA720933 VIA786469 VIA852005 VIA917541 VIA983077 VRW36 VRW65573 VRW131109 VRW196645 VRW262181 VRW327717 VRW393253 VRW458789 VRW524325 VRW589861 VRW655397 VRW720933 VRW786469 VRW852005 VRW917541 VRW983077 WBS36 WBS65573 WBS131109 WBS196645 WBS262181 WBS327717 WBS393253 WBS458789 WBS524325 WBS589861 WBS655397 WBS720933 WBS786469 WBS852005 WBS917541 WBS983077 WLO36 WLO65573 WLO131109 WLO196645 WLO262181 WLO327717 WLO393253 WLO458789 WLO524325 WLO589861 WLO655397 WLO720933 WLO786469 WLO852005 WLO917541 WLO983077 WVK36 WVK65573 WVK131109 WVK196645 WVK262181 WVK327717 WVK393253 WVK458789 WVK524325 WVK589861 WVK655397 WVK720933 WVK786469 WVK852005 WVK917541 WVK983077" xr:uid="{00000000-0002-0000-0000-00002F000000}">
      <formula1>$AB$4:$AB$5</formula1>
    </dataValidation>
    <dataValidation allowBlank="1" showInputMessage="1" showErrorMessage="1" promptTitle="Hauteur COM" prompt="Les hauteurs d'attache p/r au sol de référence sont données au tableau 17. Les espaces entres COM de référence sont donnés à l'article 5.2." sqref="A65564 A131100 A196636 A262172 A327708 A393244 A458780 A524316 A589852 A655388 A720924 A786460 A851996 A917532 A983068 IW27 IW65564 IW131100 IW196636 IW262172 IW327708 IW393244 IW458780 IW524316 IW589852 IW655388 IW720924 IW786460 IW851996 IW917532 IW983068 SS27 SS65564 SS131100 SS196636 SS262172 SS327708 SS393244 SS458780 SS524316 SS589852 SS655388 SS720924 SS786460 SS851996 SS917532 SS983068 ACO27 ACO65564 ACO131100 ACO196636 ACO262172 ACO327708 ACO393244 ACO458780 ACO524316 ACO589852 ACO655388 ACO720924 ACO786460 ACO851996 ACO917532 ACO983068 AMK27 AMK65564 AMK131100 AMK196636 AMK262172 AMK327708 AMK393244 AMK458780 AMK524316 AMK589852 AMK655388 AMK720924 AMK786460 AMK851996 AMK917532 AMK983068 AWG27 AWG65564 AWG131100 AWG196636 AWG262172 AWG327708 AWG393244 AWG458780 AWG524316 AWG589852 AWG655388 AWG720924 AWG786460 AWG851996 AWG917532 AWG983068 BGC27 BGC65564 BGC131100 BGC196636 BGC262172 BGC327708 BGC393244 BGC458780 BGC524316 BGC589852 BGC655388 BGC720924 BGC786460 BGC851996 BGC917532 BGC983068 BPY27 BPY65564 BPY131100 BPY196636 BPY262172 BPY327708 BPY393244 BPY458780 BPY524316 BPY589852 BPY655388 BPY720924 BPY786460 BPY851996 BPY917532 BPY983068 BZU27 BZU65564 BZU131100 BZU196636 BZU262172 BZU327708 BZU393244 BZU458780 BZU524316 BZU589852 BZU655388 BZU720924 BZU786460 BZU851996 BZU917532 BZU983068 CJQ27 CJQ65564 CJQ131100 CJQ196636 CJQ262172 CJQ327708 CJQ393244 CJQ458780 CJQ524316 CJQ589852 CJQ655388 CJQ720924 CJQ786460 CJQ851996 CJQ917532 CJQ983068 CTM27 CTM65564 CTM131100 CTM196636 CTM262172 CTM327708 CTM393244 CTM458780 CTM524316 CTM589852 CTM655388 CTM720924 CTM786460 CTM851996 CTM917532 CTM983068 DDI27 DDI65564 DDI131100 DDI196636 DDI262172 DDI327708 DDI393244 DDI458780 DDI524316 DDI589852 DDI655388 DDI720924 DDI786460 DDI851996 DDI917532 DDI983068 DNE27 DNE65564 DNE131100 DNE196636 DNE262172 DNE327708 DNE393244 DNE458780 DNE524316 DNE589852 DNE655388 DNE720924 DNE786460 DNE851996 DNE917532 DNE983068 DXA27 DXA65564 DXA131100 DXA196636 DXA262172 DXA327708 DXA393244 DXA458780 DXA524316 DXA589852 DXA655388 DXA720924 DXA786460 DXA851996 DXA917532 DXA983068 EGW27 EGW65564 EGW131100 EGW196636 EGW262172 EGW327708 EGW393244 EGW458780 EGW524316 EGW589852 EGW655388 EGW720924 EGW786460 EGW851996 EGW917532 EGW983068 EQS27 EQS65564 EQS131100 EQS196636 EQS262172 EQS327708 EQS393244 EQS458780 EQS524316 EQS589852 EQS655388 EQS720924 EQS786460 EQS851996 EQS917532 EQS983068 FAO27 FAO65564 FAO131100 FAO196636 FAO262172 FAO327708 FAO393244 FAO458780 FAO524316 FAO589852 FAO655388 FAO720924 FAO786460 FAO851996 FAO917532 FAO983068 FKK27 FKK65564 FKK131100 FKK196636 FKK262172 FKK327708 FKK393244 FKK458780 FKK524316 FKK589852 FKK655388 FKK720924 FKK786460 FKK851996 FKK917532 FKK983068 FUG27 FUG65564 FUG131100 FUG196636 FUG262172 FUG327708 FUG393244 FUG458780 FUG524316 FUG589852 FUG655388 FUG720924 FUG786460 FUG851996 FUG917532 FUG983068 GEC27 GEC65564 GEC131100 GEC196636 GEC262172 GEC327708 GEC393244 GEC458780 GEC524316 GEC589852 GEC655388 GEC720924 GEC786460 GEC851996 GEC917532 GEC983068 GNY27 GNY65564 GNY131100 GNY196636 GNY262172 GNY327708 GNY393244 GNY458780 GNY524316 GNY589852 GNY655388 GNY720924 GNY786460 GNY851996 GNY917532 GNY983068 GXU27 GXU65564 GXU131100 GXU196636 GXU262172 GXU327708 GXU393244 GXU458780 GXU524316 GXU589852 GXU655388 GXU720924 GXU786460 GXU851996 GXU917532 GXU983068 HHQ27 HHQ65564 HHQ131100 HHQ196636 HHQ262172 HHQ327708 HHQ393244 HHQ458780 HHQ524316 HHQ589852 HHQ655388 HHQ720924 HHQ786460 HHQ851996 HHQ917532 HHQ983068 HRM27 HRM65564 HRM131100 HRM196636 HRM262172 HRM327708 HRM393244 HRM458780 HRM524316 HRM589852 HRM655388 HRM720924 HRM786460 HRM851996 HRM917532 HRM983068 IBI27 IBI65564 IBI131100 IBI196636 IBI262172 IBI327708 IBI393244 IBI458780 IBI524316 IBI589852 IBI655388 IBI720924 IBI786460 IBI851996 IBI917532 IBI983068 ILE27 ILE65564 ILE131100 ILE196636 ILE262172 ILE327708 ILE393244 ILE458780 ILE524316 ILE589852 ILE655388 ILE720924 ILE786460 ILE851996 ILE917532 ILE983068 IVA27 IVA65564 IVA131100 IVA196636 IVA262172 IVA327708 IVA393244 IVA458780 IVA524316 IVA589852 IVA655388 IVA720924 IVA786460 IVA851996 IVA917532 IVA983068 JEW27 JEW65564 JEW131100 JEW196636 JEW262172 JEW327708 JEW393244 JEW458780 JEW524316 JEW589852 JEW655388 JEW720924 JEW786460 JEW851996 JEW917532 JEW983068 JOS27 JOS65564 JOS131100 JOS196636 JOS262172 JOS327708 JOS393244 JOS458780 JOS524316 JOS589852 JOS655388 JOS720924 JOS786460 JOS851996 JOS917532 JOS983068 JYO27 JYO65564 JYO131100 JYO196636 JYO262172 JYO327708 JYO393244 JYO458780 JYO524316 JYO589852 JYO655388 JYO720924 JYO786460 JYO851996 JYO917532 JYO983068 KIK27 KIK65564 KIK131100 KIK196636 KIK262172 KIK327708 KIK393244 KIK458780 KIK524316 KIK589852 KIK655388 KIK720924 KIK786460 KIK851996 KIK917532 KIK983068 KSG27 KSG65564 KSG131100 KSG196636 KSG262172 KSG327708 KSG393244 KSG458780 KSG524316 KSG589852 KSG655388 KSG720924 KSG786460 KSG851996 KSG917532 KSG983068 LCC27 LCC65564 LCC131100 LCC196636 LCC262172 LCC327708 LCC393244 LCC458780 LCC524316 LCC589852 LCC655388 LCC720924 LCC786460 LCC851996 LCC917532 LCC983068 LLY27 LLY65564 LLY131100 LLY196636 LLY262172 LLY327708 LLY393244 LLY458780 LLY524316 LLY589852 LLY655388 LLY720924 LLY786460 LLY851996 LLY917532 LLY983068 LVU27 LVU65564 LVU131100 LVU196636 LVU262172 LVU327708 LVU393244 LVU458780 LVU524316 LVU589852 LVU655388 LVU720924 LVU786460 LVU851996 LVU917532 LVU983068 MFQ27 MFQ65564 MFQ131100 MFQ196636 MFQ262172 MFQ327708 MFQ393244 MFQ458780 MFQ524316 MFQ589852 MFQ655388 MFQ720924 MFQ786460 MFQ851996 MFQ917532 MFQ983068 MPM27 MPM65564 MPM131100 MPM196636 MPM262172 MPM327708 MPM393244 MPM458780 MPM524316 MPM589852 MPM655388 MPM720924 MPM786460 MPM851996 MPM917532 MPM983068 MZI27 MZI65564 MZI131100 MZI196636 MZI262172 MZI327708 MZI393244 MZI458780 MZI524316 MZI589852 MZI655388 MZI720924 MZI786460 MZI851996 MZI917532 MZI983068 NJE27 NJE65564 NJE131100 NJE196636 NJE262172 NJE327708 NJE393244 NJE458780 NJE524316 NJE589852 NJE655388 NJE720924 NJE786460 NJE851996 NJE917532 NJE983068 NTA27 NTA65564 NTA131100 NTA196636 NTA262172 NTA327708 NTA393244 NTA458780 NTA524316 NTA589852 NTA655388 NTA720924 NTA786460 NTA851996 NTA917532 NTA983068 OCW27 OCW65564 OCW131100 OCW196636 OCW262172 OCW327708 OCW393244 OCW458780 OCW524316 OCW589852 OCW655388 OCW720924 OCW786460 OCW851996 OCW917532 OCW983068 OMS27 OMS65564 OMS131100 OMS196636 OMS262172 OMS327708 OMS393244 OMS458780 OMS524316 OMS589852 OMS655388 OMS720924 OMS786460 OMS851996 OMS917532 OMS983068 OWO27 OWO65564 OWO131100 OWO196636 OWO262172 OWO327708 OWO393244 OWO458780 OWO524316 OWO589852 OWO655388 OWO720924 OWO786460 OWO851996 OWO917532 OWO983068 PGK27 PGK65564 PGK131100 PGK196636 PGK262172 PGK327708 PGK393244 PGK458780 PGK524316 PGK589852 PGK655388 PGK720924 PGK786460 PGK851996 PGK917532 PGK983068 PQG27 PQG65564 PQG131100 PQG196636 PQG262172 PQG327708 PQG393244 PQG458780 PQG524316 PQG589852 PQG655388 PQG720924 PQG786460 PQG851996 PQG917532 PQG983068 QAC27 QAC65564 QAC131100 QAC196636 QAC262172 QAC327708 QAC393244 QAC458780 QAC524316 QAC589852 QAC655388 QAC720924 QAC786460 QAC851996 QAC917532 QAC983068 QJY27 QJY65564 QJY131100 QJY196636 QJY262172 QJY327708 QJY393244 QJY458780 QJY524316 QJY589852 QJY655388 QJY720924 QJY786460 QJY851996 QJY917532 QJY983068 QTU27 QTU65564 QTU131100 QTU196636 QTU262172 QTU327708 QTU393244 QTU458780 QTU524316 QTU589852 QTU655388 QTU720924 QTU786460 QTU851996 QTU917532 QTU983068 RDQ27 RDQ65564 RDQ131100 RDQ196636 RDQ262172 RDQ327708 RDQ393244 RDQ458780 RDQ524316 RDQ589852 RDQ655388 RDQ720924 RDQ786460 RDQ851996 RDQ917532 RDQ983068 RNM27 RNM65564 RNM131100 RNM196636 RNM262172 RNM327708 RNM393244 RNM458780 RNM524316 RNM589852 RNM655388 RNM720924 RNM786460 RNM851996 RNM917532 RNM983068 RXI27 RXI65564 RXI131100 RXI196636 RXI262172 RXI327708 RXI393244 RXI458780 RXI524316 RXI589852 RXI655388 RXI720924 RXI786460 RXI851996 RXI917532 RXI983068 SHE27 SHE65564 SHE131100 SHE196636 SHE262172 SHE327708 SHE393244 SHE458780 SHE524316 SHE589852 SHE655388 SHE720924 SHE786460 SHE851996 SHE917532 SHE983068 SRA27 SRA65564 SRA131100 SRA196636 SRA262172 SRA327708 SRA393244 SRA458780 SRA524316 SRA589852 SRA655388 SRA720924 SRA786460 SRA851996 SRA917532 SRA983068 TAW27 TAW65564 TAW131100 TAW196636 TAW262172 TAW327708 TAW393244 TAW458780 TAW524316 TAW589852 TAW655388 TAW720924 TAW786460 TAW851996 TAW917532 TAW983068 TKS27 TKS65564 TKS131100 TKS196636 TKS262172 TKS327708 TKS393244 TKS458780 TKS524316 TKS589852 TKS655388 TKS720924 TKS786460 TKS851996 TKS917532 TKS983068 TUO27 TUO65564 TUO131100 TUO196636 TUO262172 TUO327708 TUO393244 TUO458780 TUO524316 TUO589852 TUO655388 TUO720924 TUO786460 TUO851996 TUO917532 TUO983068 UEK27 UEK65564 UEK131100 UEK196636 UEK262172 UEK327708 UEK393244 UEK458780 UEK524316 UEK589852 UEK655388 UEK720924 UEK786460 UEK851996 UEK917532 UEK983068 UOG27 UOG65564 UOG131100 UOG196636 UOG262172 UOG327708 UOG393244 UOG458780 UOG524316 UOG589852 UOG655388 UOG720924 UOG786460 UOG851996 UOG917532 UOG983068 UYC27 UYC65564 UYC131100 UYC196636 UYC262172 UYC327708 UYC393244 UYC458780 UYC524316 UYC589852 UYC655388 UYC720924 UYC786460 UYC851996 UYC917532 UYC983068 VHY27 VHY65564 VHY131100 VHY196636 VHY262172 VHY327708 VHY393244 VHY458780 VHY524316 VHY589852 VHY655388 VHY720924 VHY786460 VHY851996 VHY917532 VHY983068 VRU27 VRU65564 VRU131100 VRU196636 VRU262172 VRU327708 VRU393244 VRU458780 VRU524316 VRU589852 VRU655388 VRU720924 VRU786460 VRU851996 VRU917532 VRU983068 WBQ27 WBQ65564 WBQ131100 WBQ196636 WBQ262172 WBQ327708 WBQ393244 WBQ458780 WBQ524316 WBQ589852 WBQ655388 WBQ720924 WBQ786460 WBQ851996 WBQ917532 WBQ983068 WLM27 WLM65564 WLM131100 WLM196636 WLM262172 WLM327708 WLM393244 WLM458780 WLM524316 WLM589852 WLM655388 WLM720924 WLM786460 WLM851996 WLM917532 WLM983068 WVI27 WVI65564 WVI131100 WVI196636 WVI262172 WVI327708 WVI393244 WVI458780 WVI524316 WVI589852 WVI655388 WVI720924 WVI786460 WVI851996 WVI917532 WVI983068" xr:uid="{00000000-0002-0000-0000-000030000000}"/>
    <dataValidation allowBlank="1" showInputMessage="1" showErrorMessage="1" promptTitle="Espace disponible" prompt="Indiquer si un espace est disponible pour un nouvel ancrage (2m min ou exception selon la nomre). Art.: 2.7.2." sqref="L48:O48 L65585:O65585 L131121:O131121 L196657:O196657 L262193:O262193 L327729:O327729 L393265:O393265 L458801:O458801 L524337:O524337 L589873:O589873 L655409:O655409 L720945:O720945 L786481:O786481 L852017:O852017 L917553:O917553 L983089:O983089 JH48:JK48 JH65585:JK65585 JH131121:JK131121 JH196657:JK196657 JH262193:JK262193 JH327729:JK327729 JH393265:JK393265 JH458801:JK458801 JH524337:JK524337 JH589873:JK589873 JH655409:JK655409 JH720945:JK720945 JH786481:JK786481 JH852017:JK852017 JH917553:JK917553 JH983089:JK983089 TD48:TG48 TD65585:TG65585 TD131121:TG131121 TD196657:TG196657 TD262193:TG262193 TD327729:TG327729 TD393265:TG393265 TD458801:TG458801 TD524337:TG524337 TD589873:TG589873 TD655409:TG655409 TD720945:TG720945 TD786481:TG786481 TD852017:TG852017 TD917553:TG917553 TD983089:TG983089 ACZ48:ADC48 ACZ65585:ADC65585 ACZ131121:ADC131121 ACZ196657:ADC196657 ACZ262193:ADC262193 ACZ327729:ADC327729 ACZ393265:ADC393265 ACZ458801:ADC458801 ACZ524337:ADC524337 ACZ589873:ADC589873 ACZ655409:ADC655409 ACZ720945:ADC720945 ACZ786481:ADC786481 ACZ852017:ADC852017 ACZ917553:ADC917553 ACZ983089:ADC983089 AMV48:AMY48 AMV65585:AMY65585 AMV131121:AMY131121 AMV196657:AMY196657 AMV262193:AMY262193 AMV327729:AMY327729 AMV393265:AMY393265 AMV458801:AMY458801 AMV524337:AMY524337 AMV589873:AMY589873 AMV655409:AMY655409 AMV720945:AMY720945 AMV786481:AMY786481 AMV852017:AMY852017 AMV917553:AMY917553 AMV983089:AMY983089 AWR48:AWU48 AWR65585:AWU65585 AWR131121:AWU131121 AWR196657:AWU196657 AWR262193:AWU262193 AWR327729:AWU327729 AWR393265:AWU393265 AWR458801:AWU458801 AWR524337:AWU524337 AWR589873:AWU589873 AWR655409:AWU655409 AWR720945:AWU720945 AWR786481:AWU786481 AWR852017:AWU852017 AWR917553:AWU917553 AWR983089:AWU983089 BGN48:BGQ48 BGN65585:BGQ65585 BGN131121:BGQ131121 BGN196657:BGQ196657 BGN262193:BGQ262193 BGN327729:BGQ327729 BGN393265:BGQ393265 BGN458801:BGQ458801 BGN524337:BGQ524337 BGN589873:BGQ589873 BGN655409:BGQ655409 BGN720945:BGQ720945 BGN786481:BGQ786481 BGN852017:BGQ852017 BGN917553:BGQ917553 BGN983089:BGQ983089 BQJ48:BQM48 BQJ65585:BQM65585 BQJ131121:BQM131121 BQJ196657:BQM196657 BQJ262193:BQM262193 BQJ327729:BQM327729 BQJ393265:BQM393265 BQJ458801:BQM458801 BQJ524337:BQM524337 BQJ589873:BQM589873 BQJ655409:BQM655409 BQJ720945:BQM720945 BQJ786481:BQM786481 BQJ852017:BQM852017 BQJ917553:BQM917553 BQJ983089:BQM983089 CAF48:CAI48 CAF65585:CAI65585 CAF131121:CAI131121 CAF196657:CAI196657 CAF262193:CAI262193 CAF327729:CAI327729 CAF393265:CAI393265 CAF458801:CAI458801 CAF524337:CAI524337 CAF589873:CAI589873 CAF655409:CAI655409 CAF720945:CAI720945 CAF786481:CAI786481 CAF852017:CAI852017 CAF917553:CAI917553 CAF983089:CAI983089 CKB48:CKE48 CKB65585:CKE65585 CKB131121:CKE131121 CKB196657:CKE196657 CKB262193:CKE262193 CKB327729:CKE327729 CKB393265:CKE393265 CKB458801:CKE458801 CKB524337:CKE524337 CKB589873:CKE589873 CKB655409:CKE655409 CKB720945:CKE720945 CKB786481:CKE786481 CKB852017:CKE852017 CKB917553:CKE917553 CKB983089:CKE983089 CTX48:CUA48 CTX65585:CUA65585 CTX131121:CUA131121 CTX196657:CUA196657 CTX262193:CUA262193 CTX327729:CUA327729 CTX393265:CUA393265 CTX458801:CUA458801 CTX524337:CUA524337 CTX589873:CUA589873 CTX655409:CUA655409 CTX720945:CUA720945 CTX786481:CUA786481 CTX852017:CUA852017 CTX917553:CUA917553 CTX983089:CUA983089 DDT48:DDW48 DDT65585:DDW65585 DDT131121:DDW131121 DDT196657:DDW196657 DDT262193:DDW262193 DDT327729:DDW327729 DDT393265:DDW393265 DDT458801:DDW458801 DDT524337:DDW524337 DDT589873:DDW589873 DDT655409:DDW655409 DDT720945:DDW720945 DDT786481:DDW786481 DDT852017:DDW852017 DDT917553:DDW917553 DDT983089:DDW983089 DNP48:DNS48 DNP65585:DNS65585 DNP131121:DNS131121 DNP196657:DNS196657 DNP262193:DNS262193 DNP327729:DNS327729 DNP393265:DNS393265 DNP458801:DNS458801 DNP524337:DNS524337 DNP589873:DNS589873 DNP655409:DNS655409 DNP720945:DNS720945 DNP786481:DNS786481 DNP852017:DNS852017 DNP917553:DNS917553 DNP983089:DNS983089 DXL48:DXO48 DXL65585:DXO65585 DXL131121:DXO131121 DXL196657:DXO196657 DXL262193:DXO262193 DXL327729:DXO327729 DXL393265:DXO393265 DXL458801:DXO458801 DXL524337:DXO524337 DXL589873:DXO589873 DXL655409:DXO655409 DXL720945:DXO720945 DXL786481:DXO786481 DXL852017:DXO852017 DXL917553:DXO917553 DXL983089:DXO983089 EHH48:EHK48 EHH65585:EHK65585 EHH131121:EHK131121 EHH196657:EHK196657 EHH262193:EHK262193 EHH327729:EHK327729 EHH393265:EHK393265 EHH458801:EHK458801 EHH524337:EHK524337 EHH589873:EHK589873 EHH655409:EHK655409 EHH720945:EHK720945 EHH786481:EHK786481 EHH852017:EHK852017 EHH917553:EHK917553 EHH983089:EHK983089 ERD48:ERG48 ERD65585:ERG65585 ERD131121:ERG131121 ERD196657:ERG196657 ERD262193:ERG262193 ERD327729:ERG327729 ERD393265:ERG393265 ERD458801:ERG458801 ERD524337:ERG524337 ERD589873:ERG589873 ERD655409:ERG655409 ERD720945:ERG720945 ERD786481:ERG786481 ERD852017:ERG852017 ERD917553:ERG917553 ERD983089:ERG983089 FAZ48:FBC48 FAZ65585:FBC65585 FAZ131121:FBC131121 FAZ196657:FBC196657 FAZ262193:FBC262193 FAZ327729:FBC327729 FAZ393265:FBC393265 FAZ458801:FBC458801 FAZ524337:FBC524337 FAZ589873:FBC589873 FAZ655409:FBC655409 FAZ720945:FBC720945 FAZ786481:FBC786481 FAZ852017:FBC852017 FAZ917553:FBC917553 FAZ983089:FBC983089 FKV48:FKY48 FKV65585:FKY65585 FKV131121:FKY131121 FKV196657:FKY196657 FKV262193:FKY262193 FKV327729:FKY327729 FKV393265:FKY393265 FKV458801:FKY458801 FKV524337:FKY524337 FKV589873:FKY589873 FKV655409:FKY655409 FKV720945:FKY720945 FKV786481:FKY786481 FKV852017:FKY852017 FKV917553:FKY917553 FKV983089:FKY983089 FUR48:FUU48 FUR65585:FUU65585 FUR131121:FUU131121 FUR196657:FUU196657 FUR262193:FUU262193 FUR327729:FUU327729 FUR393265:FUU393265 FUR458801:FUU458801 FUR524337:FUU524337 FUR589873:FUU589873 FUR655409:FUU655409 FUR720945:FUU720945 FUR786481:FUU786481 FUR852017:FUU852017 FUR917553:FUU917553 FUR983089:FUU983089 GEN48:GEQ48 GEN65585:GEQ65585 GEN131121:GEQ131121 GEN196657:GEQ196657 GEN262193:GEQ262193 GEN327729:GEQ327729 GEN393265:GEQ393265 GEN458801:GEQ458801 GEN524337:GEQ524337 GEN589873:GEQ589873 GEN655409:GEQ655409 GEN720945:GEQ720945 GEN786481:GEQ786481 GEN852017:GEQ852017 GEN917553:GEQ917553 GEN983089:GEQ983089 GOJ48:GOM48 GOJ65585:GOM65585 GOJ131121:GOM131121 GOJ196657:GOM196657 GOJ262193:GOM262193 GOJ327729:GOM327729 GOJ393265:GOM393265 GOJ458801:GOM458801 GOJ524337:GOM524337 GOJ589873:GOM589873 GOJ655409:GOM655409 GOJ720945:GOM720945 GOJ786481:GOM786481 GOJ852017:GOM852017 GOJ917553:GOM917553 GOJ983089:GOM983089 GYF48:GYI48 GYF65585:GYI65585 GYF131121:GYI131121 GYF196657:GYI196657 GYF262193:GYI262193 GYF327729:GYI327729 GYF393265:GYI393265 GYF458801:GYI458801 GYF524337:GYI524337 GYF589873:GYI589873 GYF655409:GYI655409 GYF720945:GYI720945 GYF786481:GYI786481 GYF852017:GYI852017 GYF917553:GYI917553 GYF983089:GYI983089 HIB48:HIE48 HIB65585:HIE65585 HIB131121:HIE131121 HIB196657:HIE196657 HIB262193:HIE262193 HIB327729:HIE327729 HIB393265:HIE393265 HIB458801:HIE458801 HIB524337:HIE524337 HIB589873:HIE589873 HIB655409:HIE655409 HIB720945:HIE720945 HIB786481:HIE786481 HIB852017:HIE852017 HIB917553:HIE917553 HIB983089:HIE983089 HRX48:HSA48 HRX65585:HSA65585 HRX131121:HSA131121 HRX196657:HSA196657 HRX262193:HSA262193 HRX327729:HSA327729 HRX393265:HSA393265 HRX458801:HSA458801 HRX524337:HSA524337 HRX589873:HSA589873 HRX655409:HSA655409 HRX720945:HSA720945 HRX786481:HSA786481 HRX852017:HSA852017 HRX917553:HSA917553 HRX983089:HSA983089 IBT48:IBW48 IBT65585:IBW65585 IBT131121:IBW131121 IBT196657:IBW196657 IBT262193:IBW262193 IBT327729:IBW327729 IBT393265:IBW393265 IBT458801:IBW458801 IBT524337:IBW524337 IBT589873:IBW589873 IBT655409:IBW655409 IBT720945:IBW720945 IBT786481:IBW786481 IBT852017:IBW852017 IBT917553:IBW917553 IBT983089:IBW983089 ILP48:ILS48 ILP65585:ILS65585 ILP131121:ILS131121 ILP196657:ILS196657 ILP262193:ILS262193 ILP327729:ILS327729 ILP393265:ILS393265 ILP458801:ILS458801 ILP524337:ILS524337 ILP589873:ILS589873 ILP655409:ILS655409 ILP720945:ILS720945 ILP786481:ILS786481 ILP852017:ILS852017 ILP917553:ILS917553 ILP983089:ILS983089 IVL48:IVO48 IVL65585:IVO65585 IVL131121:IVO131121 IVL196657:IVO196657 IVL262193:IVO262193 IVL327729:IVO327729 IVL393265:IVO393265 IVL458801:IVO458801 IVL524337:IVO524337 IVL589873:IVO589873 IVL655409:IVO655409 IVL720945:IVO720945 IVL786481:IVO786481 IVL852017:IVO852017 IVL917553:IVO917553 IVL983089:IVO983089 JFH48:JFK48 JFH65585:JFK65585 JFH131121:JFK131121 JFH196657:JFK196657 JFH262193:JFK262193 JFH327729:JFK327729 JFH393265:JFK393265 JFH458801:JFK458801 JFH524337:JFK524337 JFH589873:JFK589873 JFH655409:JFK655409 JFH720945:JFK720945 JFH786481:JFK786481 JFH852017:JFK852017 JFH917553:JFK917553 JFH983089:JFK983089 JPD48:JPG48 JPD65585:JPG65585 JPD131121:JPG131121 JPD196657:JPG196657 JPD262193:JPG262193 JPD327729:JPG327729 JPD393265:JPG393265 JPD458801:JPG458801 JPD524337:JPG524337 JPD589873:JPG589873 JPD655409:JPG655409 JPD720945:JPG720945 JPD786481:JPG786481 JPD852017:JPG852017 JPD917553:JPG917553 JPD983089:JPG983089 JYZ48:JZC48 JYZ65585:JZC65585 JYZ131121:JZC131121 JYZ196657:JZC196657 JYZ262193:JZC262193 JYZ327729:JZC327729 JYZ393265:JZC393265 JYZ458801:JZC458801 JYZ524337:JZC524337 JYZ589873:JZC589873 JYZ655409:JZC655409 JYZ720945:JZC720945 JYZ786481:JZC786481 JYZ852017:JZC852017 JYZ917553:JZC917553 JYZ983089:JZC983089 KIV48:KIY48 KIV65585:KIY65585 KIV131121:KIY131121 KIV196657:KIY196657 KIV262193:KIY262193 KIV327729:KIY327729 KIV393265:KIY393265 KIV458801:KIY458801 KIV524337:KIY524337 KIV589873:KIY589873 KIV655409:KIY655409 KIV720945:KIY720945 KIV786481:KIY786481 KIV852017:KIY852017 KIV917553:KIY917553 KIV983089:KIY983089 KSR48:KSU48 KSR65585:KSU65585 KSR131121:KSU131121 KSR196657:KSU196657 KSR262193:KSU262193 KSR327729:KSU327729 KSR393265:KSU393265 KSR458801:KSU458801 KSR524337:KSU524337 KSR589873:KSU589873 KSR655409:KSU655409 KSR720945:KSU720945 KSR786481:KSU786481 KSR852017:KSU852017 KSR917553:KSU917553 KSR983089:KSU983089 LCN48:LCQ48 LCN65585:LCQ65585 LCN131121:LCQ131121 LCN196657:LCQ196657 LCN262193:LCQ262193 LCN327729:LCQ327729 LCN393265:LCQ393265 LCN458801:LCQ458801 LCN524337:LCQ524337 LCN589873:LCQ589873 LCN655409:LCQ655409 LCN720945:LCQ720945 LCN786481:LCQ786481 LCN852017:LCQ852017 LCN917553:LCQ917553 LCN983089:LCQ983089 LMJ48:LMM48 LMJ65585:LMM65585 LMJ131121:LMM131121 LMJ196657:LMM196657 LMJ262193:LMM262193 LMJ327729:LMM327729 LMJ393265:LMM393265 LMJ458801:LMM458801 LMJ524337:LMM524337 LMJ589873:LMM589873 LMJ655409:LMM655409 LMJ720945:LMM720945 LMJ786481:LMM786481 LMJ852017:LMM852017 LMJ917553:LMM917553 LMJ983089:LMM983089 LWF48:LWI48 LWF65585:LWI65585 LWF131121:LWI131121 LWF196657:LWI196657 LWF262193:LWI262193 LWF327729:LWI327729 LWF393265:LWI393265 LWF458801:LWI458801 LWF524337:LWI524337 LWF589873:LWI589873 LWF655409:LWI655409 LWF720945:LWI720945 LWF786481:LWI786481 LWF852017:LWI852017 LWF917553:LWI917553 LWF983089:LWI983089 MGB48:MGE48 MGB65585:MGE65585 MGB131121:MGE131121 MGB196657:MGE196657 MGB262193:MGE262193 MGB327729:MGE327729 MGB393265:MGE393265 MGB458801:MGE458801 MGB524337:MGE524337 MGB589873:MGE589873 MGB655409:MGE655409 MGB720945:MGE720945 MGB786481:MGE786481 MGB852017:MGE852017 MGB917553:MGE917553 MGB983089:MGE983089 MPX48:MQA48 MPX65585:MQA65585 MPX131121:MQA131121 MPX196657:MQA196657 MPX262193:MQA262193 MPX327729:MQA327729 MPX393265:MQA393265 MPX458801:MQA458801 MPX524337:MQA524337 MPX589873:MQA589873 MPX655409:MQA655409 MPX720945:MQA720945 MPX786481:MQA786481 MPX852017:MQA852017 MPX917553:MQA917553 MPX983089:MQA983089 MZT48:MZW48 MZT65585:MZW65585 MZT131121:MZW131121 MZT196657:MZW196657 MZT262193:MZW262193 MZT327729:MZW327729 MZT393265:MZW393265 MZT458801:MZW458801 MZT524337:MZW524337 MZT589873:MZW589873 MZT655409:MZW655409 MZT720945:MZW720945 MZT786481:MZW786481 MZT852017:MZW852017 MZT917553:MZW917553 MZT983089:MZW983089 NJP48:NJS48 NJP65585:NJS65585 NJP131121:NJS131121 NJP196657:NJS196657 NJP262193:NJS262193 NJP327729:NJS327729 NJP393265:NJS393265 NJP458801:NJS458801 NJP524337:NJS524337 NJP589873:NJS589873 NJP655409:NJS655409 NJP720945:NJS720945 NJP786481:NJS786481 NJP852017:NJS852017 NJP917553:NJS917553 NJP983089:NJS983089 NTL48:NTO48 NTL65585:NTO65585 NTL131121:NTO131121 NTL196657:NTO196657 NTL262193:NTO262193 NTL327729:NTO327729 NTL393265:NTO393265 NTL458801:NTO458801 NTL524337:NTO524337 NTL589873:NTO589873 NTL655409:NTO655409 NTL720945:NTO720945 NTL786481:NTO786481 NTL852017:NTO852017 NTL917553:NTO917553 NTL983089:NTO983089 ODH48:ODK48 ODH65585:ODK65585 ODH131121:ODK131121 ODH196657:ODK196657 ODH262193:ODK262193 ODH327729:ODK327729 ODH393265:ODK393265 ODH458801:ODK458801 ODH524337:ODK524337 ODH589873:ODK589873 ODH655409:ODK655409 ODH720945:ODK720945 ODH786481:ODK786481 ODH852017:ODK852017 ODH917553:ODK917553 ODH983089:ODK983089 OND48:ONG48 OND65585:ONG65585 OND131121:ONG131121 OND196657:ONG196657 OND262193:ONG262193 OND327729:ONG327729 OND393265:ONG393265 OND458801:ONG458801 OND524337:ONG524337 OND589873:ONG589873 OND655409:ONG655409 OND720945:ONG720945 OND786481:ONG786481 OND852017:ONG852017 OND917553:ONG917553 OND983089:ONG983089 OWZ48:OXC48 OWZ65585:OXC65585 OWZ131121:OXC131121 OWZ196657:OXC196657 OWZ262193:OXC262193 OWZ327729:OXC327729 OWZ393265:OXC393265 OWZ458801:OXC458801 OWZ524337:OXC524337 OWZ589873:OXC589873 OWZ655409:OXC655409 OWZ720945:OXC720945 OWZ786481:OXC786481 OWZ852017:OXC852017 OWZ917553:OXC917553 OWZ983089:OXC983089 PGV48:PGY48 PGV65585:PGY65585 PGV131121:PGY131121 PGV196657:PGY196657 PGV262193:PGY262193 PGV327729:PGY327729 PGV393265:PGY393265 PGV458801:PGY458801 PGV524337:PGY524337 PGV589873:PGY589873 PGV655409:PGY655409 PGV720945:PGY720945 PGV786481:PGY786481 PGV852017:PGY852017 PGV917553:PGY917553 PGV983089:PGY983089 PQR48:PQU48 PQR65585:PQU65585 PQR131121:PQU131121 PQR196657:PQU196657 PQR262193:PQU262193 PQR327729:PQU327729 PQR393265:PQU393265 PQR458801:PQU458801 PQR524337:PQU524337 PQR589873:PQU589873 PQR655409:PQU655409 PQR720945:PQU720945 PQR786481:PQU786481 PQR852017:PQU852017 PQR917553:PQU917553 PQR983089:PQU983089 QAN48:QAQ48 QAN65585:QAQ65585 QAN131121:QAQ131121 QAN196657:QAQ196657 QAN262193:QAQ262193 QAN327729:QAQ327729 QAN393265:QAQ393265 QAN458801:QAQ458801 QAN524337:QAQ524337 QAN589873:QAQ589873 QAN655409:QAQ655409 QAN720945:QAQ720945 QAN786481:QAQ786481 QAN852017:QAQ852017 QAN917553:QAQ917553 QAN983089:QAQ983089 QKJ48:QKM48 QKJ65585:QKM65585 QKJ131121:QKM131121 QKJ196657:QKM196657 QKJ262193:QKM262193 QKJ327729:QKM327729 QKJ393265:QKM393265 QKJ458801:QKM458801 QKJ524337:QKM524337 QKJ589873:QKM589873 QKJ655409:QKM655409 QKJ720945:QKM720945 QKJ786481:QKM786481 QKJ852017:QKM852017 QKJ917553:QKM917553 QKJ983089:QKM983089 QUF48:QUI48 QUF65585:QUI65585 QUF131121:QUI131121 QUF196657:QUI196657 QUF262193:QUI262193 QUF327729:QUI327729 QUF393265:QUI393265 QUF458801:QUI458801 QUF524337:QUI524337 QUF589873:QUI589873 QUF655409:QUI655409 QUF720945:QUI720945 QUF786481:QUI786481 QUF852017:QUI852017 QUF917553:QUI917553 QUF983089:QUI983089 REB48:REE48 REB65585:REE65585 REB131121:REE131121 REB196657:REE196657 REB262193:REE262193 REB327729:REE327729 REB393265:REE393265 REB458801:REE458801 REB524337:REE524337 REB589873:REE589873 REB655409:REE655409 REB720945:REE720945 REB786481:REE786481 REB852017:REE852017 REB917553:REE917553 REB983089:REE983089 RNX48:ROA48 RNX65585:ROA65585 RNX131121:ROA131121 RNX196657:ROA196657 RNX262193:ROA262193 RNX327729:ROA327729 RNX393265:ROA393265 RNX458801:ROA458801 RNX524337:ROA524337 RNX589873:ROA589873 RNX655409:ROA655409 RNX720945:ROA720945 RNX786481:ROA786481 RNX852017:ROA852017 RNX917553:ROA917553 RNX983089:ROA983089 RXT48:RXW48 RXT65585:RXW65585 RXT131121:RXW131121 RXT196657:RXW196657 RXT262193:RXW262193 RXT327729:RXW327729 RXT393265:RXW393265 RXT458801:RXW458801 RXT524337:RXW524337 RXT589873:RXW589873 RXT655409:RXW655409 RXT720945:RXW720945 RXT786481:RXW786481 RXT852017:RXW852017 RXT917553:RXW917553 RXT983089:RXW983089 SHP48:SHS48 SHP65585:SHS65585 SHP131121:SHS131121 SHP196657:SHS196657 SHP262193:SHS262193 SHP327729:SHS327729 SHP393265:SHS393265 SHP458801:SHS458801 SHP524337:SHS524337 SHP589873:SHS589873 SHP655409:SHS655409 SHP720945:SHS720945 SHP786481:SHS786481 SHP852017:SHS852017 SHP917553:SHS917553 SHP983089:SHS983089 SRL48:SRO48 SRL65585:SRO65585 SRL131121:SRO131121 SRL196657:SRO196657 SRL262193:SRO262193 SRL327729:SRO327729 SRL393265:SRO393265 SRL458801:SRO458801 SRL524337:SRO524337 SRL589873:SRO589873 SRL655409:SRO655409 SRL720945:SRO720945 SRL786481:SRO786481 SRL852017:SRO852017 SRL917553:SRO917553 SRL983089:SRO983089 TBH48:TBK48 TBH65585:TBK65585 TBH131121:TBK131121 TBH196657:TBK196657 TBH262193:TBK262193 TBH327729:TBK327729 TBH393265:TBK393265 TBH458801:TBK458801 TBH524337:TBK524337 TBH589873:TBK589873 TBH655409:TBK655409 TBH720945:TBK720945 TBH786481:TBK786481 TBH852017:TBK852017 TBH917553:TBK917553 TBH983089:TBK983089 TLD48:TLG48 TLD65585:TLG65585 TLD131121:TLG131121 TLD196657:TLG196657 TLD262193:TLG262193 TLD327729:TLG327729 TLD393265:TLG393265 TLD458801:TLG458801 TLD524337:TLG524337 TLD589873:TLG589873 TLD655409:TLG655409 TLD720945:TLG720945 TLD786481:TLG786481 TLD852017:TLG852017 TLD917553:TLG917553 TLD983089:TLG983089 TUZ48:TVC48 TUZ65585:TVC65585 TUZ131121:TVC131121 TUZ196657:TVC196657 TUZ262193:TVC262193 TUZ327729:TVC327729 TUZ393265:TVC393265 TUZ458801:TVC458801 TUZ524337:TVC524337 TUZ589873:TVC589873 TUZ655409:TVC655409 TUZ720945:TVC720945 TUZ786481:TVC786481 TUZ852017:TVC852017 TUZ917553:TVC917553 TUZ983089:TVC983089 UEV48:UEY48 UEV65585:UEY65585 UEV131121:UEY131121 UEV196657:UEY196657 UEV262193:UEY262193 UEV327729:UEY327729 UEV393265:UEY393265 UEV458801:UEY458801 UEV524337:UEY524337 UEV589873:UEY589873 UEV655409:UEY655409 UEV720945:UEY720945 UEV786481:UEY786481 UEV852017:UEY852017 UEV917553:UEY917553 UEV983089:UEY983089 UOR48:UOU48 UOR65585:UOU65585 UOR131121:UOU131121 UOR196657:UOU196657 UOR262193:UOU262193 UOR327729:UOU327729 UOR393265:UOU393265 UOR458801:UOU458801 UOR524337:UOU524337 UOR589873:UOU589873 UOR655409:UOU655409 UOR720945:UOU720945 UOR786481:UOU786481 UOR852017:UOU852017 UOR917553:UOU917553 UOR983089:UOU983089 UYN48:UYQ48 UYN65585:UYQ65585 UYN131121:UYQ131121 UYN196657:UYQ196657 UYN262193:UYQ262193 UYN327729:UYQ327729 UYN393265:UYQ393265 UYN458801:UYQ458801 UYN524337:UYQ524337 UYN589873:UYQ589873 UYN655409:UYQ655409 UYN720945:UYQ720945 UYN786481:UYQ786481 UYN852017:UYQ852017 UYN917553:UYQ917553 UYN983089:UYQ983089 VIJ48:VIM48 VIJ65585:VIM65585 VIJ131121:VIM131121 VIJ196657:VIM196657 VIJ262193:VIM262193 VIJ327729:VIM327729 VIJ393265:VIM393265 VIJ458801:VIM458801 VIJ524337:VIM524337 VIJ589873:VIM589873 VIJ655409:VIM655409 VIJ720945:VIM720945 VIJ786481:VIM786481 VIJ852017:VIM852017 VIJ917553:VIM917553 VIJ983089:VIM983089 VSF48:VSI48 VSF65585:VSI65585 VSF131121:VSI131121 VSF196657:VSI196657 VSF262193:VSI262193 VSF327729:VSI327729 VSF393265:VSI393265 VSF458801:VSI458801 VSF524337:VSI524337 VSF589873:VSI589873 VSF655409:VSI655409 VSF720945:VSI720945 VSF786481:VSI786481 VSF852017:VSI852017 VSF917553:VSI917553 VSF983089:VSI983089 WCB48:WCE48 WCB65585:WCE65585 WCB131121:WCE131121 WCB196657:WCE196657 WCB262193:WCE262193 WCB327729:WCE327729 WCB393265:WCE393265 WCB458801:WCE458801 WCB524337:WCE524337 WCB589873:WCE589873 WCB655409:WCE655409 WCB720945:WCE720945 WCB786481:WCE786481 WCB852017:WCE852017 WCB917553:WCE917553 WCB983089:WCE983089 WLX48:WMA48 WLX65585:WMA65585 WLX131121:WMA131121 WLX196657:WMA196657 WLX262193:WMA262193 WLX327729:WMA327729 WLX393265:WMA393265 WLX458801:WMA458801 WLX524337:WMA524337 WLX589873:WMA589873 WLX655409:WMA655409 WLX720945:WMA720945 WLX786481:WMA786481 WLX852017:WMA852017 WLX917553:WMA917553 WLX983089:WMA983089 WVT48:WVW48 WVT65585:WVW65585 WVT131121:WVW131121 WVT196657:WVW196657 WVT262193:WVW262193 WVT327729:WVW327729 WVT393265:WVW393265 WVT458801:WVW458801 WVT524337:WVW524337 WVT589873:WVW589873 WVT655409:WVW655409 WVT720945:WVW720945 WVT786481:WVW786481 WVT852017:WVW852017 WVT917553:WVW917553 WVT983089:WVW983089" xr:uid="{00000000-0002-0000-0000-000031000000}"/>
    <dataValidation allowBlank="1" showInputMessage="1" showErrorMessage="1" promptTitle="Écart" prompt="Indiquer la distance par rapport au poteau." sqref="K45 K65582 K131118 K196654 K262190 K327726 K393262 K458798 K524334 K589870 K655406 K720942 K786478 K852014 K917550 K983086 JG45 JG65582 JG131118 JG196654 JG262190 JG327726 JG393262 JG458798 JG524334 JG589870 JG655406 JG720942 JG786478 JG852014 JG917550 JG983086 TC45 TC65582 TC131118 TC196654 TC262190 TC327726 TC393262 TC458798 TC524334 TC589870 TC655406 TC720942 TC786478 TC852014 TC917550 TC983086 ACY45 ACY65582 ACY131118 ACY196654 ACY262190 ACY327726 ACY393262 ACY458798 ACY524334 ACY589870 ACY655406 ACY720942 ACY786478 ACY852014 ACY917550 ACY983086 AMU45 AMU65582 AMU131118 AMU196654 AMU262190 AMU327726 AMU393262 AMU458798 AMU524334 AMU589870 AMU655406 AMU720942 AMU786478 AMU852014 AMU917550 AMU983086 AWQ45 AWQ65582 AWQ131118 AWQ196654 AWQ262190 AWQ327726 AWQ393262 AWQ458798 AWQ524334 AWQ589870 AWQ655406 AWQ720942 AWQ786478 AWQ852014 AWQ917550 AWQ983086 BGM45 BGM65582 BGM131118 BGM196654 BGM262190 BGM327726 BGM393262 BGM458798 BGM524334 BGM589870 BGM655406 BGM720942 BGM786478 BGM852014 BGM917550 BGM983086 BQI45 BQI65582 BQI131118 BQI196654 BQI262190 BQI327726 BQI393262 BQI458798 BQI524334 BQI589870 BQI655406 BQI720942 BQI786478 BQI852014 BQI917550 BQI983086 CAE45 CAE65582 CAE131118 CAE196654 CAE262190 CAE327726 CAE393262 CAE458798 CAE524334 CAE589870 CAE655406 CAE720942 CAE786478 CAE852014 CAE917550 CAE983086 CKA45 CKA65582 CKA131118 CKA196654 CKA262190 CKA327726 CKA393262 CKA458798 CKA524334 CKA589870 CKA655406 CKA720942 CKA786478 CKA852014 CKA917550 CKA983086 CTW45 CTW65582 CTW131118 CTW196654 CTW262190 CTW327726 CTW393262 CTW458798 CTW524334 CTW589870 CTW655406 CTW720942 CTW786478 CTW852014 CTW917550 CTW983086 DDS45 DDS65582 DDS131118 DDS196654 DDS262190 DDS327726 DDS393262 DDS458798 DDS524334 DDS589870 DDS655406 DDS720942 DDS786478 DDS852014 DDS917550 DDS983086 DNO45 DNO65582 DNO131118 DNO196654 DNO262190 DNO327726 DNO393262 DNO458798 DNO524334 DNO589870 DNO655406 DNO720942 DNO786478 DNO852014 DNO917550 DNO983086 DXK45 DXK65582 DXK131118 DXK196654 DXK262190 DXK327726 DXK393262 DXK458798 DXK524334 DXK589870 DXK655406 DXK720942 DXK786478 DXK852014 DXK917550 DXK983086 EHG45 EHG65582 EHG131118 EHG196654 EHG262190 EHG327726 EHG393262 EHG458798 EHG524334 EHG589870 EHG655406 EHG720942 EHG786478 EHG852014 EHG917550 EHG983086 ERC45 ERC65582 ERC131118 ERC196654 ERC262190 ERC327726 ERC393262 ERC458798 ERC524334 ERC589870 ERC655406 ERC720942 ERC786478 ERC852014 ERC917550 ERC983086 FAY45 FAY65582 FAY131118 FAY196654 FAY262190 FAY327726 FAY393262 FAY458798 FAY524334 FAY589870 FAY655406 FAY720942 FAY786478 FAY852014 FAY917550 FAY983086 FKU45 FKU65582 FKU131118 FKU196654 FKU262190 FKU327726 FKU393262 FKU458798 FKU524334 FKU589870 FKU655406 FKU720942 FKU786478 FKU852014 FKU917550 FKU983086 FUQ45 FUQ65582 FUQ131118 FUQ196654 FUQ262190 FUQ327726 FUQ393262 FUQ458798 FUQ524334 FUQ589870 FUQ655406 FUQ720942 FUQ786478 FUQ852014 FUQ917550 FUQ983086 GEM45 GEM65582 GEM131118 GEM196654 GEM262190 GEM327726 GEM393262 GEM458798 GEM524334 GEM589870 GEM655406 GEM720942 GEM786478 GEM852014 GEM917550 GEM983086 GOI45 GOI65582 GOI131118 GOI196654 GOI262190 GOI327726 GOI393262 GOI458798 GOI524334 GOI589870 GOI655406 GOI720942 GOI786478 GOI852014 GOI917550 GOI983086 GYE45 GYE65582 GYE131118 GYE196654 GYE262190 GYE327726 GYE393262 GYE458798 GYE524334 GYE589870 GYE655406 GYE720942 GYE786478 GYE852014 GYE917550 GYE983086 HIA45 HIA65582 HIA131118 HIA196654 HIA262190 HIA327726 HIA393262 HIA458798 HIA524334 HIA589870 HIA655406 HIA720942 HIA786478 HIA852014 HIA917550 HIA983086 HRW45 HRW65582 HRW131118 HRW196654 HRW262190 HRW327726 HRW393262 HRW458798 HRW524334 HRW589870 HRW655406 HRW720942 HRW786478 HRW852014 HRW917550 HRW983086 IBS45 IBS65582 IBS131118 IBS196654 IBS262190 IBS327726 IBS393262 IBS458798 IBS524334 IBS589870 IBS655406 IBS720942 IBS786478 IBS852014 IBS917550 IBS983086 ILO45 ILO65582 ILO131118 ILO196654 ILO262190 ILO327726 ILO393262 ILO458798 ILO524334 ILO589870 ILO655406 ILO720942 ILO786478 ILO852014 ILO917550 ILO983086 IVK45 IVK65582 IVK131118 IVK196654 IVK262190 IVK327726 IVK393262 IVK458798 IVK524334 IVK589870 IVK655406 IVK720942 IVK786478 IVK852014 IVK917550 IVK983086 JFG45 JFG65582 JFG131118 JFG196654 JFG262190 JFG327726 JFG393262 JFG458798 JFG524334 JFG589870 JFG655406 JFG720942 JFG786478 JFG852014 JFG917550 JFG983086 JPC45 JPC65582 JPC131118 JPC196654 JPC262190 JPC327726 JPC393262 JPC458798 JPC524334 JPC589870 JPC655406 JPC720942 JPC786478 JPC852014 JPC917550 JPC983086 JYY45 JYY65582 JYY131118 JYY196654 JYY262190 JYY327726 JYY393262 JYY458798 JYY524334 JYY589870 JYY655406 JYY720942 JYY786478 JYY852014 JYY917550 JYY983086 KIU45 KIU65582 KIU131118 KIU196654 KIU262190 KIU327726 KIU393262 KIU458798 KIU524334 KIU589870 KIU655406 KIU720942 KIU786478 KIU852014 KIU917550 KIU983086 KSQ45 KSQ65582 KSQ131118 KSQ196654 KSQ262190 KSQ327726 KSQ393262 KSQ458798 KSQ524334 KSQ589870 KSQ655406 KSQ720942 KSQ786478 KSQ852014 KSQ917550 KSQ983086 LCM45 LCM65582 LCM131118 LCM196654 LCM262190 LCM327726 LCM393262 LCM458798 LCM524334 LCM589870 LCM655406 LCM720942 LCM786478 LCM852014 LCM917550 LCM983086 LMI45 LMI65582 LMI131118 LMI196654 LMI262190 LMI327726 LMI393262 LMI458798 LMI524334 LMI589870 LMI655406 LMI720942 LMI786478 LMI852014 LMI917550 LMI983086 LWE45 LWE65582 LWE131118 LWE196654 LWE262190 LWE327726 LWE393262 LWE458798 LWE524334 LWE589870 LWE655406 LWE720942 LWE786478 LWE852014 LWE917550 LWE983086 MGA45 MGA65582 MGA131118 MGA196654 MGA262190 MGA327726 MGA393262 MGA458798 MGA524334 MGA589870 MGA655406 MGA720942 MGA786478 MGA852014 MGA917550 MGA983086 MPW45 MPW65582 MPW131118 MPW196654 MPW262190 MPW327726 MPW393262 MPW458798 MPW524334 MPW589870 MPW655406 MPW720942 MPW786478 MPW852014 MPW917550 MPW983086 MZS45 MZS65582 MZS131118 MZS196654 MZS262190 MZS327726 MZS393262 MZS458798 MZS524334 MZS589870 MZS655406 MZS720942 MZS786478 MZS852014 MZS917550 MZS983086 NJO45 NJO65582 NJO131118 NJO196654 NJO262190 NJO327726 NJO393262 NJO458798 NJO524334 NJO589870 NJO655406 NJO720942 NJO786478 NJO852014 NJO917550 NJO983086 NTK45 NTK65582 NTK131118 NTK196654 NTK262190 NTK327726 NTK393262 NTK458798 NTK524334 NTK589870 NTK655406 NTK720942 NTK786478 NTK852014 NTK917550 NTK983086 ODG45 ODG65582 ODG131118 ODG196654 ODG262190 ODG327726 ODG393262 ODG458798 ODG524334 ODG589870 ODG655406 ODG720942 ODG786478 ODG852014 ODG917550 ODG983086 ONC45 ONC65582 ONC131118 ONC196654 ONC262190 ONC327726 ONC393262 ONC458798 ONC524334 ONC589870 ONC655406 ONC720942 ONC786478 ONC852014 ONC917550 ONC983086 OWY45 OWY65582 OWY131118 OWY196654 OWY262190 OWY327726 OWY393262 OWY458798 OWY524334 OWY589870 OWY655406 OWY720942 OWY786478 OWY852014 OWY917550 OWY983086 PGU45 PGU65582 PGU131118 PGU196654 PGU262190 PGU327726 PGU393262 PGU458798 PGU524334 PGU589870 PGU655406 PGU720942 PGU786478 PGU852014 PGU917550 PGU983086 PQQ45 PQQ65582 PQQ131118 PQQ196654 PQQ262190 PQQ327726 PQQ393262 PQQ458798 PQQ524334 PQQ589870 PQQ655406 PQQ720942 PQQ786478 PQQ852014 PQQ917550 PQQ983086 QAM45 QAM65582 QAM131118 QAM196654 QAM262190 QAM327726 QAM393262 QAM458798 QAM524334 QAM589870 QAM655406 QAM720942 QAM786478 QAM852014 QAM917550 QAM983086 QKI45 QKI65582 QKI131118 QKI196654 QKI262190 QKI327726 QKI393262 QKI458798 QKI524334 QKI589870 QKI655406 QKI720942 QKI786478 QKI852014 QKI917550 QKI983086 QUE45 QUE65582 QUE131118 QUE196654 QUE262190 QUE327726 QUE393262 QUE458798 QUE524334 QUE589870 QUE655406 QUE720942 QUE786478 QUE852014 QUE917550 QUE983086 REA45 REA65582 REA131118 REA196654 REA262190 REA327726 REA393262 REA458798 REA524334 REA589870 REA655406 REA720942 REA786478 REA852014 REA917550 REA983086 RNW45 RNW65582 RNW131118 RNW196654 RNW262190 RNW327726 RNW393262 RNW458798 RNW524334 RNW589870 RNW655406 RNW720942 RNW786478 RNW852014 RNW917550 RNW983086 RXS45 RXS65582 RXS131118 RXS196654 RXS262190 RXS327726 RXS393262 RXS458798 RXS524334 RXS589870 RXS655406 RXS720942 RXS786478 RXS852014 RXS917550 RXS983086 SHO45 SHO65582 SHO131118 SHO196654 SHO262190 SHO327726 SHO393262 SHO458798 SHO524334 SHO589870 SHO655406 SHO720942 SHO786478 SHO852014 SHO917550 SHO983086 SRK45 SRK65582 SRK131118 SRK196654 SRK262190 SRK327726 SRK393262 SRK458798 SRK524334 SRK589870 SRK655406 SRK720942 SRK786478 SRK852014 SRK917550 SRK983086 TBG45 TBG65582 TBG131118 TBG196654 TBG262190 TBG327726 TBG393262 TBG458798 TBG524334 TBG589870 TBG655406 TBG720942 TBG786478 TBG852014 TBG917550 TBG983086 TLC45 TLC65582 TLC131118 TLC196654 TLC262190 TLC327726 TLC393262 TLC458798 TLC524334 TLC589870 TLC655406 TLC720942 TLC786478 TLC852014 TLC917550 TLC983086 TUY45 TUY65582 TUY131118 TUY196654 TUY262190 TUY327726 TUY393262 TUY458798 TUY524334 TUY589870 TUY655406 TUY720942 TUY786478 TUY852014 TUY917550 TUY983086 UEU45 UEU65582 UEU131118 UEU196654 UEU262190 UEU327726 UEU393262 UEU458798 UEU524334 UEU589870 UEU655406 UEU720942 UEU786478 UEU852014 UEU917550 UEU983086 UOQ45 UOQ65582 UOQ131118 UOQ196654 UOQ262190 UOQ327726 UOQ393262 UOQ458798 UOQ524334 UOQ589870 UOQ655406 UOQ720942 UOQ786478 UOQ852014 UOQ917550 UOQ983086 UYM45 UYM65582 UYM131118 UYM196654 UYM262190 UYM327726 UYM393262 UYM458798 UYM524334 UYM589870 UYM655406 UYM720942 UYM786478 UYM852014 UYM917550 UYM983086 VII45 VII65582 VII131118 VII196654 VII262190 VII327726 VII393262 VII458798 VII524334 VII589870 VII655406 VII720942 VII786478 VII852014 VII917550 VII983086 VSE45 VSE65582 VSE131118 VSE196654 VSE262190 VSE327726 VSE393262 VSE458798 VSE524334 VSE589870 VSE655406 VSE720942 VSE786478 VSE852014 VSE917550 VSE983086 WCA45 WCA65582 WCA131118 WCA196654 WCA262190 WCA327726 WCA393262 WCA458798 WCA524334 WCA589870 WCA655406 WCA720942 WCA786478 WCA852014 WCA917550 WCA983086 WLW45 WLW65582 WLW131118 WLW196654 WLW262190 WLW327726 WLW393262 WLW458798 WLW524334 WLW589870 WLW655406 WLW720942 WLW786478 WLW852014 WLW917550 WLW983086 WVS45 WVS65582 WVS131118 WVS196654 WVS262190 WVS327726 WVS393262 WVS458798 WVS524334 WVS589870 WVS655406 WVS720942 WVS786478 WVS852014 WVS917550 WVS983086" xr:uid="{00000000-0002-0000-0000-000032000000}"/>
    <dataValidation type="list" allowBlank="1" showInputMessage="1" showErrorMessage="1" promptTitle="Réseau" prompt="Indiquer le type de réseau. Les réseaux &quot;Robuste&quot; sont indiqués à l'aide d'un clou sur lequel est inscrit la lettre R. Art.: 2.1 et 9.2." sqref="N20:O20 N65557:O65557 N131093:O131093 N196629:O196629 N262165:O262165 N327701:O327701 N393237:O393237 N458773:O458773 N524309:O524309 N589845:O589845 N655381:O655381 N720917:O720917 N786453:O786453 N851989:O851989 N917525:O917525 N983061:O983061 JJ20:JK20 JJ65557:JK65557 JJ131093:JK131093 JJ196629:JK196629 JJ262165:JK262165 JJ327701:JK327701 JJ393237:JK393237 JJ458773:JK458773 JJ524309:JK524309 JJ589845:JK589845 JJ655381:JK655381 JJ720917:JK720917 JJ786453:JK786453 JJ851989:JK851989 JJ917525:JK917525 JJ983061:JK983061 TF20:TG20 TF65557:TG65557 TF131093:TG131093 TF196629:TG196629 TF262165:TG262165 TF327701:TG327701 TF393237:TG393237 TF458773:TG458773 TF524309:TG524309 TF589845:TG589845 TF655381:TG655381 TF720917:TG720917 TF786453:TG786453 TF851989:TG851989 TF917525:TG917525 TF983061:TG983061 ADB20:ADC20 ADB65557:ADC65557 ADB131093:ADC131093 ADB196629:ADC196629 ADB262165:ADC262165 ADB327701:ADC327701 ADB393237:ADC393237 ADB458773:ADC458773 ADB524309:ADC524309 ADB589845:ADC589845 ADB655381:ADC655381 ADB720917:ADC720917 ADB786453:ADC786453 ADB851989:ADC851989 ADB917525:ADC917525 ADB983061:ADC983061 AMX20:AMY20 AMX65557:AMY65557 AMX131093:AMY131093 AMX196629:AMY196629 AMX262165:AMY262165 AMX327701:AMY327701 AMX393237:AMY393237 AMX458773:AMY458773 AMX524309:AMY524309 AMX589845:AMY589845 AMX655381:AMY655381 AMX720917:AMY720917 AMX786453:AMY786453 AMX851989:AMY851989 AMX917525:AMY917525 AMX983061:AMY983061 AWT20:AWU20 AWT65557:AWU65557 AWT131093:AWU131093 AWT196629:AWU196629 AWT262165:AWU262165 AWT327701:AWU327701 AWT393237:AWU393237 AWT458773:AWU458773 AWT524309:AWU524309 AWT589845:AWU589845 AWT655381:AWU655381 AWT720917:AWU720917 AWT786453:AWU786453 AWT851989:AWU851989 AWT917525:AWU917525 AWT983061:AWU983061 BGP20:BGQ20 BGP65557:BGQ65557 BGP131093:BGQ131093 BGP196629:BGQ196629 BGP262165:BGQ262165 BGP327701:BGQ327701 BGP393237:BGQ393237 BGP458773:BGQ458773 BGP524309:BGQ524309 BGP589845:BGQ589845 BGP655381:BGQ655381 BGP720917:BGQ720917 BGP786453:BGQ786453 BGP851989:BGQ851989 BGP917525:BGQ917525 BGP983061:BGQ983061 BQL20:BQM20 BQL65557:BQM65557 BQL131093:BQM131093 BQL196629:BQM196629 BQL262165:BQM262165 BQL327701:BQM327701 BQL393237:BQM393237 BQL458773:BQM458773 BQL524309:BQM524309 BQL589845:BQM589845 BQL655381:BQM655381 BQL720917:BQM720917 BQL786453:BQM786453 BQL851989:BQM851989 BQL917525:BQM917525 BQL983061:BQM983061 CAH20:CAI20 CAH65557:CAI65557 CAH131093:CAI131093 CAH196629:CAI196629 CAH262165:CAI262165 CAH327701:CAI327701 CAH393237:CAI393237 CAH458773:CAI458773 CAH524309:CAI524309 CAH589845:CAI589845 CAH655381:CAI655381 CAH720917:CAI720917 CAH786453:CAI786453 CAH851989:CAI851989 CAH917525:CAI917525 CAH983061:CAI983061 CKD20:CKE20 CKD65557:CKE65557 CKD131093:CKE131093 CKD196629:CKE196629 CKD262165:CKE262165 CKD327701:CKE327701 CKD393237:CKE393237 CKD458773:CKE458773 CKD524309:CKE524309 CKD589845:CKE589845 CKD655381:CKE655381 CKD720917:CKE720917 CKD786453:CKE786453 CKD851989:CKE851989 CKD917525:CKE917525 CKD983061:CKE983061 CTZ20:CUA20 CTZ65557:CUA65557 CTZ131093:CUA131093 CTZ196629:CUA196629 CTZ262165:CUA262165 CTZ327701:CUA327701 CTZ393237:CUA393237 CTZ458773:CUA458773 CTZ524309:CUA524309 CTZ589845:CUA589845 CTZ655381:CUA655381 CTZ720917:CUA720917 CTZ786453:CUA786453 CTZ851989:CUA851989 CTZ917525:CUA917525 CTZ983061:CUA983061 DDV20:DDW20 DDV65557:DDW65557 DDV131093:DDW131093 DDV196629:DDW196629 DDV262165:DDW262165 DDV327701:DDW327701 DDV393237:DDW393237 DDV458773:DDW458773 DDV524309:DDW524309 DDV589845:DDW589845 DDV655381:DDW655381 DDV720917:DDW720917 DDV786453:DDW786453 DDV851989:DDW851989 DDV917525:DDW917525 DDV983061:DDW983061 DNR20:DNS20 DNR65557:DNS65557 DNR131093:DNS131093 DNR196629:DNS196629 DNR262165:DNS262165 DNR327701:DNS327701 DNR393237:DNS393237 DNR458773:DNS458773 DNR524309:DNS524309 DNR589845:DNS589845 DNR655381:DNS655381 DNR720917:DNS720917 DNR786453:DNS786453 DNR851989:DNS851989 DNR917525:DNS917525 DNR983061:DNS983061 DXN20:DXO20 DXN65557:DXO65557 DXN131093:DXO131093 DXN196629:DXO196629 DXN262165:DXO262165 DXN327701:DXO327701 DXN393237:DXO393237 DXN458773:DXO458773 DXN524309:DXO524309 DXN589845:DXO589845 DXN655381:DXO655381 DXN720917:DXO720917 DXN786453:DXO786453 DXN851989:DXO851989 DXN917525:DXO917525 DXN983061:DXO983061 EHJ20:EHK20 EHJ65557:EHK65557 EHJ131093:EHK131093 EHJ196629:EHK196629 EHJ262165:EHK262165 EHJ327701:EHK327701 EHJ393237:EHK393237 EHJ458773:EHK458773 EHJ524309:EHK524309 EHJ589845:EHK589845 EHJ655381:EHK655381 EHJ720917:EHK720917 EHJ786453:EHK786453 EHJ851989:EHK851989 EHJ917525:EHK917525 EHJ983061:EHK983061 ERF20:ERG20 ERF65557:ERG65557 ERF131093:ERG131093 ERF196629:ERG196629 ERF262165:ERG262165 ERF327701:ERG327701 ERF393237:ERG393237 ERF458773:ERG458773 ERF524309:ERG524309 ERF589845:ERG589845 ERF655381:ERG655381 ERF720917:ERG720917 ERF786453:ERG786453 ERF851989:ERG851989 ERF917525:ERG917525 ERF983061:ERG983061 FBB20:FBC20 FBB65557:FBC65557 FBB131093:FBC131093 FBB196629:FBC196629 FBB262165:FBC262165 FBB327701:FBC327701 FBB393237:FBC393237 FBB458773:FBC458773 FBB524309:FBC524309 FBB589845:FBC589845 FBB655381:FBC655381 FBB720917:FBC720917 FBB786453:FBC786453 FBB851989:FBC851989 FBB917525:FBC917525 FBB983061:FBC983061 FKX20:FKY20 FKX65557:FKY65557 FKX131093:FKY131093 FKX196629:FKY196629 FKX262165:FKY262165 FKX327701:FKY327701 FKX393237:FKY393237 FKX458773:FKY458773 FKX524309:FKY524309 FKX589845:FKY589845 FKX655381:FKY655381 FKX720917:FKY720917 FKX786453:FKY786453 FKX851989:FKY851989 FKX917525:FKY917525 FKX983061:FKY983061 FUT20:FUU20 FUT65557:FUU65557 FUT131093:FUU131093 FUT196629:FUU196629 FUT262165:FUU262165 FUT327701:FUU327701 FUT393237:FUU393237 FUT458773:FUU458773 FUT524309:FUU524309 FUT589845:FUU589845 FUT655381:FUU655381 FUT720917:FUU720917 FUT786453:FUU786453 FUT851989:FUU851989 FUT917525:FUU917525 FUT983061:FUU983061 GEP20:GEQ20 GEP65557:GEQ65557 GEP131093:GEQ131093 GEP196629:GEQ196629 GEP262165:GEQ262165 GEP327701:GEQ327701 GEP393237:GEQ393237 GEP458773:GEQ458773 GEP524309:GEQ524309 GEP589845:GEQ589845 GEP655381:GEQ655381 GEP720917:GEQ720917 GEP786453:GEQ786453 GEP851989:GEQ851989 GEP917525:GEQ917525 GEP983061:GEQ983061 GOL20:GOM20 GOL65557:GOM65557 GOL131093:GOM131093 GOL196629:GOM196629 GOL262165:GOM262165 GOL327701:GOM327701 GOL393237:GOM393237 GOL458773:GOM458773 GOL524309:GOM524309 GOL589845:GOM589845 GOL655381:GOM655381 GOL720917:GOM720917 GOL786453:GOM786453 GOL851989:GOM851989 GOL917525:GOM917525 GOL983061:GOM983061 GYH20:GYI20 GYH65557:GYI65557 GYH131093:GYI131093 GYH196629:GYI196629 GYH262165:GYI262165 GYH327701:GYI327701 GYH393237:GYI393237 GYH458773:GYI458773 GYH524309:GYI524309 GYH589845:GYI589845 GYH655381:GYI655381 GYH720917:GYI720917 GYH786453:GYI786453 GYH851989:GYI851989 GYH917525:GYI917525 GYH983061:GYI983061 HID20:HIE20 HID65557:HIE65557 HID131093:HIE131093 HID196629:HIE196629 HID262165:HIE262165 HID327701:HIE327701 HID393237:HIE393237 HID458773:HIE458773 HID524309:HIE524309 HID589845:HIE589845 HID655381:HIE655381 HID720917:HIE720917 HID786453:HIE786453 HID851989:HIE851989 HID917525:HIE917525 HID983061:HIE983061 HRZ20:HSA20 HRZ65557:HSA65557 HRZ131093:HSA131093 HRZ196629:HSA196629 HRZ262165:HSA262165 HRZ327701:HSA327701 HRZ393237:HSA393237 HRZ458773:HSA458773 HRZ524309:HSA524309 HRZ589845:HSA589845 HRZ655381:HSA655381 HRZ720917:HSA720917 HRZ786453:HSA786453 HRZ851989:HSA851989 HRZ917525:HSA917525 HRZ983061:HSA983061 IBV20:IBW20 IBV65557:IBW65557 IBV131093:IBW131093 IBV196629:IBW196629 IBV262165:IBW262165 IBV327701:IBW327701 IBV393237:IBW393237 IBV458773:IBW458773 IBV524309:IBW524309 IBV589845:IBW589845 IBV655381:IBW655381 IBV720917:IBW720917 IBV786453:IBW786453 IBV851989:IBW851989 IBV917525:IBW917525 IBV983061:IBW983061 ILR20:ILS20 ILR65557:ILS65557 ILR131093:ILS131093 ILR196629:ILS196629 ILR262165:ILS262165 ILR327701:ILS327701 ILR393237:ILS393237 ILR458773:ILS458773 ILR524309:ILS524309 ILR589845:ILS589845 ILR655381:ILS655381 ILR720917:ILS720917 ILR786453:ILS786453 ILR851989:ILS851989 ILR917525:ILS917525 ILR983061:ILS983061 IVN20:IVO20 IVN65557:IVO65557 IVN131093:IVO131093 IVN196629:IVO196629 IVN262165:IVO262165 IVN327701:IVO327701 IVN393237:IVO393237 IVN458773:IVO458773 IVN524309:IVO524309 IVN589845:IVO589845 IVN655381:IVO655381 IVN720917:IVO720917 IVN786453:IVO786453 IVN851989:IVO851989 IVN917525:IVO917525 IVN983061:IVO983061 JFJ20:JFK20 JFJ65557:JFK65557 JFJ131093:JFK131093 JFJ196629:JFK196629 JFJ262165:JFK262165 JFJ327701:JFK327701 JFJ393237:JFK393237 JFJ458773:JFK458773 JFJ524309:JFK524309 JFJ589845:JFK589845 JFJ655381:JFK655381 JFJ720917:JFK720917 JFJ786453:JFK786453 JFJ851989:JFK851989 JFJ917525:JFK917525 JFJ983061:JFK983061 JPF20:JPG20 JPF65557:JPG65557 JPF131093:JPG131093 JPF196629:JPG196629 JPF262165:JPG262165 JPF327701:JPG327701 JPF393237:JPG393237 JPF458773:JPG458773 JPF524309:JPG524309 JPF589845:JPG589845 JPF655381:JPG655381 JPF720917:JPG720917 JPF786453:JPG786453 JPF851989:JPG851989 JPF917525:JPG917525 JPF983061:JPG983061 JZB20:JZC20 JZB65557:JZC65557 JZB131093:JZC131093 JZB196629:JZC196629 JZB262165:JZC262165 JZB327701:JZC327701 JZB393237:JZC393237 JZB458773:JZC458773 JZB524309:JZC524309 JZB589845:JZC589845 JZB655381:JZC655381 JZB720917:JZC720917 JZB786453:JZC786453 JZB851989:JZC851989 JZB917525:JZC917525 JZB983061:JZC983061 KIX20:KIY20 KIX65557:KIY65557 KIX131093:KIY131093 KIX196629:KIY196629 KIX262165:KIY262165 KIX327701:KIY327701 KIX393237:KIY393237 KIX458773:KIY458773 KIX524309:KIY524309 KIX589845:KIY589845 KIX655381:KIY655381 KIX720917:KIY720917 KIX786453:KIY786453 KIX851989:KIY851989 KIX917525:KIY917525 KIX983061:KIY983061 KST20:KSU20 KST65557:KSU65557 KST131093:KSU131093 KST196629:KSU196629 KST262165:KSU262165 KST327701:KSU327701 KST393237:KSU393237 KST458773:KSU458773 KST524309:KSU524309 KST589845:KSU589845 KST655381:KSU655381 KST720917:KSU720917 KST786453:KSU786453 KST851989:KSU851989 KST917525:KSU917525 KST983061:KSU983061 LCP20:LCQ20 LCP65557:LCQ65557 LCP131093:LCQ131093 LCP196629:LCQ196629 LCP262165:LCQ262165 LCP327701:LCQ327701 LCP393237:LCQ393237 LCP458773:LCQ458773 LCP524309:LCQ524309 LCP589845:LCQ589845 LCP655381:LCQ655381 LCP720917:LCQ720917 LCP786453:LCQ786453 LCP851989:LCQ851989 LCP917525:LCQ917525 LCP983061:LCQ983061 LML20:LMM20 LML65557:LMM65557 LML131093:LMM131093 LML196629:LMM196629 LML262165:LMM262165 LML327701:LMM327701 LML393237:LMM393237 LML458773:LMM458773 LML524309:LMM524309 LML589845:LMM589845 LML655381:LMM655381 LML720917:LMM720917 LML786453:LMM786453 LML851989:LMM851989 LML917525:LMM917525 LML983061:LMM983061 LWH20:LWI20 LWH65557:LWI65557 LWH131093:LWI131093 LWH196629:LWI196629 LWH262165:LWI262165 LWH327701:LWI327701 LWH393237:LWI393237 LWH458773:LWI458773 LWH524309:LWI524309 LWH589845:LWI589845 LWH655381:LWI655381 LWH720917:LWI720917 LWH786453:LWI786453 LWH851989:LWI851989 LWH917525:LWI917525 LWH983061:LWI983061 MGD20:MGE20 MGD65557:MGE65557 MGD131093:MGE131093 MGD196629:MGE196629 MGD262165:MGE262165 MGD327701:MGE327701 MGD393237:MGE393237 MGD458773:MGE458773 MGD524309:MGE524309 MGD589845:MGE589845 MGD655381:MGE655381 MGD720917:MGE720917 MGD786453:MGE786453 MGD851989:MGE851989 MGD917525:MGE917525 MGD983061:MGE983061 MPZ20:MQA20 MPZ65557:MQA65557 MPZ131093:MQA131093 MPZ196629:MQA196629 MPZ262165:MQA262165 MPZ327701:MQA327701 MPZ393237:MQA393237 MPZ458773:MQA458773 MPZ524309:MQA524309 MPZ589845:MQA589845 MPZ655381:MQA655381 MPZ720917:MQA720917 MPZ786453:MQA786453 MPZ851989:MQA851989 MPZ917525:MQA917525 MPZ983061:MQA983061 MZV20:MZW20 MZV65557:MZW65557 MZV131093:MZW131093 MZV196629:MZW196629 MZV262165:MZW262165 MZV327701:MZW327701 MZV393237:MZW393237 MZV458773:MZW458773 MZV524309:MZW524309 MZV589845:MZW589845 MZV655381:MZW655381 MZV720917:MZW720917 MZV786453:MZW786453 MZV851989:MZW851989 MZV917525:MZW917525 MZV983061:MZW983061 NJR20:NJS20 NJR65557:NJS65557 NJR131093:NJS131093 NJR196629:NJS196629 NJR262165:NJS262165 NJR327701:NJS327701 NJR393237:NJS393237 NJR458773:NJS458773 NJR524309:NJS524309 NJR589845:NJS589845 NJR655381:NJS655381 NJR720917:NJS720917 NJR786453:NJS786453 NJR851989:NJS851989 NJR917525:NJS917525 NJR983061:NJS983061 NTN20:NTO20 NTN65557:NTO65557 NTN131093:NTO131093 NTN196629:NTO196629 NTN262165:NTO262165 NTN327701:NTO327701 NTN393237:NTO393237 NTN458773:NTO458773 NTN524309:NTO524309 NTN589845:NTO589845 NTN655381:NTO655381 NTN720917:NTO720917 NTN786453:NTO786453 NTN851989:NTO851989 NTN917525:NTO917525 NTN983061:NTO983061 ODJ20:ODK20 ODJ65557:ODK65557 ODJ131093:ODK131093 ODJ196629:ODK196629 ODJ262165:ODK262165 ODJ327701:ODK327701 ODJ393237:ODK393237 ODJ458773:ODK458773 ODJ524309:ODK524309 ODJ589845:ODK589845 ODJ655381:ODK655381 ODJ720917:ODK720917 ODJ786453:ODK786453 ODJ851989:ODK851989 ODJ917525:ODK917525 ODJ983061:ODK983061 ONF20:ONG20 ONF65557:ONG65557 ONF131093:ONG131093 ONF196629:ONG196629 ONF262165:ONG262165 ONF327701:ONG327701 ONF393237:ONG393237 ONF458773:ONG458773 ONF524309:ONG524309 ONF589845:ONG589845 ONF655381:ONG655381 ONF720917:ONG720917 ONF786453:ONG786453 ONF851989:ONG851989 ONF917525:ONG917525 ONF983061:ONG983061 OXB20:OXC20 OXB65557:OXC65557 OXB131093:OXC131093 OXB196629:OXC196629 OXB262165:OXC262165 OXB327701:OXC327701 OXB393237:OXC393237 OXB458773:OXC458773 OXB524309:OXC524309 OXB589845:OXC589845 OXB655381:OXC655381 OXB720917:OXC720917 OXB786453:OXC786453 OXB851989:OXC851989 OXB917525:OXC917525 OXB983061:OXC983061 PGX20:PGY20 PGX65557:PGY65557 PGX131093:PGY131093 PGX196629:PGY196629 PGX262165:PGY262165 PGX327701:PGY327701 PGX393237:PGY393237 PGX458773:PGY458773 PGX524309:PGY524309 PGX589845:PGY589845 PGX655381:PGY655381 PGX720917:PGY720917 PGX786453:PGY786453 PGX851989:PGY851989 PGX917525:PGY917525 PGX983061:PGY983061 PQT20:PQU20 PQT65557:PQU65557 PQT131093:PQU131093 PQT196629:PQU196629 PQT262165:PQU262165 PQT327701:PQU327701 PQT393237:PQU393237 PQT458773:PQU458773 PQT524309:PQU524309 PQT589845:PQU589845 PQT655381:PQU655381 PQT720917:PQU720917 PQT786453:PQU786453 PQT851989:PQU851989 PQT917525:PQU917525 PQT983061:PQU983061 QAP20:QAQ20 QAP65557:QAQ65557 QAP131093:QAQ131093 QAP196629:QAQ196629 QAP262165:QAQ262165 QAP327701:QAQ327701 QAP393237:QAQ393237 QAP458773:QAQ458773 QAP524309:QAQ524309 QAP589845:QAQ589845 QAP655381:QAQ655381 QAP720917:QAQ720917 QAP786453:QAQ786453 QAP851989:QAQ851989 QAP917525:QAQ917525 QAP983061:QAQ983061 QKL20:QKM20 QKL65557:QKM65557 QKL131093:QKM131093 QKL196629:QKM196629 QKL262165:QKM262165 QKL327701:QKM327701 QKL393237:QKM393237 QKL458773:QKM458773 QKL524309:QKM524309 QKL589845:QKM589845 QKL655381:QKM655381 QKL720917:QKM720917 QKL786453:QKM786453 QKL851989:QKM851989 QKL917525:QKM917525 QKL983061:QKM983061 QUH20:QUI20 QUH65557:QUI65557 QUH131093:QUI131093 QUH196629:QUI196629 QUH262165:QUI262165 QUH327701:QUI327701 QUH393237:QUI393237 QUH458773:QUI458773 QUH524309:QUI524309 QUH589845:QUI589845 QUH655381:QUI655381 QUH720917:QUI720917 QUH786453:QUI786453 QUH851989:QUI851989 QUH917525:QUI917525 QUH983061:QUI983061 RED20:REE20 RED65557:REE65557 RED131093:REE131093 RED196629:REE196629 RED262165:REE262165 RED327701:REE327701 RED393237:REE393237 RED458773:REE458773 RED524309:REE524309 RED589845:REE589845 RED655381:REE655381 RED720917:REE720917 RED786453:REE786453 RED851989:REE851989 RED917525:REE917525 RED983061:REE983061 RNZ20:ROA20 RNZ65557:ROA65557 RNZ131093:ROA131093 RNZ196629:ROA196629 RNZ262165:ROA262165 RNZ327701:ROA327701 RNZ393237:ROA393237 RNZ458773:ROA458773 RNZ524309:ROA524309 RNZ589845:ROA589845 RNZ655381:ROA655381 RNZ720917:ROA720917 RNZ786453:ROA786453 RNZ851989:ROA851989 RNZ917525:ROA917525 RNZ983061:ROA983061 RXV20:RXW20 RXV65557:RXW65557 RXV131093:RXW131093 RXV196629:RXW196629 RXV262165:RXW262165 RXV327701:RXW327701 RXV393237:RXW393237 RXV458773:RXW458773 RXV524309:RXW524309 RXV589845:RXW589845 RXV655381:RXW655381 RXV720917:RXW720917 RXV786453:RXW786453 RXV851989:RXW851989 RXV917525:RXW917525 RXV983061:RXW983061 SHR20:SHS20 SHR65557:SHS65557 SHR131093:SHS131093 SHR196629:SHS196629 SHR262165:SHS262165 SHR327701:SHS327701 SHR393237:SHS393237 SHR458773:SHS458773 SHR524309:SHS524309 SHR589845:SHS589845 SHR655381:SHS655381 SHR720917:SHS720917 SHR786453:SHS786453 SHR851989:SHS851989 SHR917525:SHS917525 SHR983061:SHS983061 SRN20:SRO20 SRN65557:SRO65557 SRN131093:SRO131093 SRN196629:SRO196629 SRN262165:SRO262165 SRN327701:SRO327701 SRN393237:SRO393237 SRN458773:SRO458773 SRN524309:SRO524309 SRN589845:SRO589845 SRN655381:SRO655381 SRN720917:SRO720917 SRN786453:SRO786453 SRN851989:SRO851989 SRN917525:SRO917525 SRN983061:SRO983061 TBJ20:TBK20 TBJ65557:TBK65557 TBJ131093:TBK131093 TBJ196629:TBK196629 TBJ262165:TBK262165 TBJ327701:TBK327701 TBJ393237:TBK393237 TBJ458773:TBK458773 TBJ524309:TBK524309 TBJ589845:TBK589845 TBJ655381:TBK655381 TBJ720917:TBK720917 TBJ786453:TBK786453 TBJ851989:TBK851989 TBJ917525:TBK917525 TBJ983061:TBK983061 TLF20:TLG20 TLF65557:TLG65557 TLF131093:TLG131093 TLF196629:TLG196629 TLF262165:TLG262165 TLF327701:TLG327701 TLF393237:TLG393237 TLF458773:TLG458773 TLF524309:TLG524309 TLF589845:TLG589845 TLF655381:TLG655381 TLF720917:TLG720917 TLF786453:TLG786453 TLF851989:TLG851989 TLF917525:TLG917525 TLF983061:TLG983061 TVB20:TVC20 TVB65557:TVC65557 TVB131093:TVC131093 TVB196629:TVC196629 TVB262165:TVC262165 TVB327701:TVC327701 TVB393237:TVC393237 TVB458773:TVC458773 TVB524309:TVC524309 TVB589845:TVC589845 TVB655381:TVC655381 TVB720917:TVC720917 TVB786453:TVC786453 TVB851989:TVC851989 TVB917525:TVC917525 TVB983061:TVC983061 UEX20:UEY20 UEX65557:UEY65557 UEX131093:UEY131093 UEX196629:UEY196629 UEX262165:UEY262165 UEX327701:UEY327701 UEX393237:UEY393237 UEX458773:UEY458773 UEX524309:UEY524309 UEX589845:UEY589845 UEX655381:UEY655381 UEX720917:UEY720917 UEX786453:UEY786453 UEX851989:UEY851989 UEX917525:UEY917525 UEX983061:UEY983061 UOT20:UOU20 UOT65557:UOU65557 UOT131093:UOU131093 UOT196629:UOU196629 UOT262165:UOU262165 UOT327701:UOU327701 UOT393237:UOU393237 UOT458773:UOU458773 UOT524309:UOU524309 UOT589845:UOU589845 UOT655381:UOU655381 UOT720917:UOU720917 UOT786453:UOU786453 UOT851989:UOU851989 UOT917525:UOU917525 UOT983061:UOU983061 UYP20:UYQ20 UYP65557:UYQ65557 UYP131093:UYQ131093 UYP196629:UYQ196629 UYP262165:UYQ262165 UYP327701:UYQ327701 UYP393237:UYQ393237 UYP458773:UYQ458773 UYP524309:UYQ524309 UYP589845:UYQ589845 UYP655381:UYQ655381 UYP720917:UYQ720917 UYP786453:UYQ786453 UYP851989:UYQ851989 UYP917525:UYQ917525 UYP983061:UYQ983061 VIL20:VIM20 VIL65557:VIM65557 VIL131093:VIM131093 VIL196629:VIM196629 VIL262165:VIM262165 VIL327701:VIM327701 VIL393237:VIM393237 VIL458773:VIM458773 VIL524309:VIM524309 VIL589845:VIM589845 VIL655381:VIM655381 VIL720917:VIM720917 VIL786453:VIM786453 VIL851989:VIM851989 VIL917525:VIM917525 VIL983061:VIM983061 VSH20:VSI20 VSH65557:VSI65557 VSH131093:VSI131093 VSH196629:VSI196629 VSH262165:VSI262165 VSH327701:VSI327701 VSH393237:VSI393237 VSH458773:VSI458773 VSH524309:VSI524309 VSH589845:VSI589845 VSH655381:VSI655381 VSH720917:VSI720917 VSH786453:VSI786453 VSH851989:VSI851989 VSH917525:VSI917525 VSH983061:VSI983061 WCD20:WCE20 WCD65557:WCE65557 WCD131093:WCE131093 WCD196629:WCE196629 WCD262165:WCE262165 WCD327701:WCE327701 WCD393237:WCE393237 WCD458773:WCE458773 WCD524309:WCE524309 WCD589845:WCE589845 WCD655381:WCE655381 WCD720917:WCE720917 WCD786453:WCE786453 WCD851989:WCE851989 WCD917525:WCE917525 WCD983061:WCE983061 WLZ20:WMA20 WLZ65557:WMA65557 WLZ131093:WMA131093 WLZ196629:WMA196629 WLZ262165:WMA262165 WLZ327701:WMA327701 WLZ393237:WMA393237 WLZ458773:WMA458773 WLZ524309:WMA524309 WLZ589845:WMA589845 WLZ655381:WMA655381 WLZ720917:WMA720917 WLZ786453:WMA786453 WLZ851989:WMA851989 WLZ917525:WMA917525 WLZ983061:WMA983061 WVV20:WVW20 WVV65557:WVW65557 WVV131093:WVW131093 WVV196629:WVW196629 WVV262165:WVW262165 WVV327701:WVW327701 WVV393237:WVW393237 WVV458773:WVW458773 WVV524309:WVW524309 WVV589845:WVW589845 WVV655381:WVW655381 WVV720917:WVW720917 WVV786453:WVW786453 WVV851989:WVW851989 WVV917525:WVW917525 WVV983061:WVW983061" xr:uid="{00000000-0002-0000-0000-000033000000}">
      <formula1>$Q$38:$Q$39</formula1>
    </dataValidation>
    <dataValidation type="list" allowBlank="1" showInputMessage="1" showErrorMessage="1" promptTitle="MALT" prompt="Si présence de MALT,  indiquer si endommagée. Art.: 18 et figure 20." sqref="N65558:O65558 N131094:O131094 N196630:O196630 N262166:O262166 N327702:O327702 N393238:O393238 N458774:O458774 N524310:O524310 N589846:O589846 N655382:O655382 N720918:O720918 N786454:O786454 N851990:O851990 N917526:O917526 N983062:O983062 JJ21:JK21 JJ65558:JK65558 JJ131094:JK131094 JJ196630:JK196630 JJ262166:JK262166 JJ327702:JK327702 JJ393238:JK393238 JJ458774:JK458774 JJ524310:JK524310 JJ589846:JK589846 JJ655382:JK655382 JJ720918:JK720918 JJ786454:JK786454 JJ851990:JK851990 JJ917526:JK917526 JJ983062:JK983062 TF21:TG21 TF65558:TG65558 TF131094:TG131094 TF196630:TG196630 TF262166:TG262166 TF327702:TG327702 TF393238:TG393238 TF458774:TG458774 TF524310:TG524310 TF589846:TG589846 TF655382:TG655382 TF720918:TG720918 TF786454:TG786454 TF851990:TG851990 TF917526:TG917526 TF983062:TG983062 ADB21:ADC21 ADB65558:ADC65558 ADB131094:ADC131094 ADB196630:ADC196630 ADB262166:ADC262166 ADB327702:ADC327702 ADB393238:ADC393238 ADB458774:ADC458774 ADB524310:ADC524310 ADB589846:ADC589846 ADB655382:ADC655382 ADB720918:ADC720918 ADB786454:ADC786454 ADB851990:ADC851990 ADB917526:ADC917526 ADB983062:ADC983062 AMX21:AMY21 AMX65558:AMY65558 AMX131094:AMY131094 AMX196630:AMY196630 AMX262166:AMY262166 AMX327702:AMY327702 AMX393238:AMY393238 AMX458774:AMY458774 AMX524310:AMY524310 AMX589846:AMY589846 AMX655382:AMY655382 AMX720918:AMY720918 AMX786454:AMY786454 AMX851990:AMY851990 AMX917526:AMY917526 AMX983062:AMY983062 AWT21:AWU21 AWT65558:AWU65558 AWT131094:AWU131094 AWT196630:AWU196630 AWT262166:AWU262166 AWT327702:AWU327702 AWT393238:AWU393238 AWT458774:AWU458774 AWT524310:AWU524310 AWT589846:AWU589846 AWT655382:AWU655382 AWT720918:AWU720918 AWT786454:AWU786454 AWT851990:AWU851990 AWT917526:AWU917526 AWT983062:AWU983062 BGP21:BGQ21 BGP65558:BGQ65558 BGP131094:BGQ131094 BGP196630:BGQ196630 BGP262166:BGQ262166 BGP327702:BGQ327702 BGP393238:BGQ393238 BGP458774:BGQ458774 BGP524310:BGQ524310 BGP589846:BGQ589846 BGP655382:BGQ655382 BGP720918:BGQ720918 BGP786454:BGQ786454 BGP851990:BGQ851990 BGP917526:BGQ917526 BGP983062:BGQ983062 BQL21:BQM21 BQL65558:BQM65558 BQL131094:BQM131094 BQL196630:BQM196630 BQL262166:BQM262166 BQL327702:BQM327702 BQL393238:BQM393238 BQL458774:BQM458774 BQL524310:BQM524310 BQL589846:BQM589846 BQL655382:BQM655382 BQL720918:BQM720918 BQL786454:BQM786454 BQL851990:BQM851990 BQL917526:BQM917526 BQL983062:BQM983062 CAH21:CAI21 CAH65558:CAI65558 CAH131094:CAI131094 CAH196630:CAI196630 CAH262166:CAI262166 CAH327702:CAI327702 CAH393238:CAI393238 CAH458774:CAI458774 CAH524310:CAI524310 CAH589846:CAI589846 CAH655382:CAI655382 CAH720918:CAI720918 CAH786454:CAI786454 CAH851990:CAI851990 CAH917526:CAI917526 CAH983062:CAI983062 CKD21:CKE21 CKD65558:CKE65558 CKD131094:CKE131094 CKD196630:CKE196630 CKD262166:CKE262166 CKD327702:CKE327702 CKD393238:CKE393238 CKD458774:CKE458774 CKD524310:CKE524310 CKD589846:CKE589846 CKD655382:CKE655382 CKD720918:CKE720918 CKD786454:CKE786454 CKD851990:CKE851990 CKD917526:CKE917526 CKD983062:CKE983062 CTZ21:CUA21 CTZ65558:CUA65558 CTZ131094:CUA131094 CTZ196630:CUA196630 CTZ262166:CUA262166 CTZ327702:CUA327702 CTZ393238:CUA393238 CTZ458774:CUA458774 CTZ524310:CUA524310 CTZ589846:CUA589846 CTZ655382:CUA655382 CTZ720918:CUA720918 CTZ786454:CUA786454 CTZ851990:CUA851990 CTZ917526:CUA917526 CTZ983062:CUA983062 DDV21:DDW21 DDV65558:DDW65558 DDV131094:DDW131094 DDV196630:DDW196630 DDV262166:DDW262166 DDV327702:DDW327702 DDV393238:DDW393238 DDV458774:DDW458774 DDV524310:DDW524310 DDV589846:DDW589846 DDV655382:DDW655382 DDV720918:DDW720918 DDV786454:DDW786454 DDV851990:DDW851990 DDV917526:DDW917526 DDV983062:DDW983062 DNR21:DNS21 DNR65558:DNS65558 DNR131094:DNS131094 DNR196630:DNS196630 DNR262166:DNS262166 DNR327702:DNS327702 DNR393238:DNS393238 DNR458774:DNS458774 DNR524310:DNS524310 DNR589846:DNS589846 DNR655382:DNS655382 DNR720918:DNS720918 DNR786454:DNS786454 DNR851990:DNS851990 DNR917526:DNS917526 DNR983062:DNS983062 DXN21:DXO21 DXN65558:DXO65558 DXN131094:DXO131094 DXN196630:DXO196630 DXN262166:DXO262166 DXN327702:DXO327702 DXN393238:DXO393238 DXN458774:DXO458774 DXN524310:DXO524310 DXN589846:DXO589846 DXN655382:DXO655382 DXN720918:DXO720918 DXN786454:DXO786454 DXN851990:DXO851990 DXN917526:DXO917526 DXN983062:DXO983062 EHJ21:EHK21 EHJ65558:EHK65558 EHJ131094:EHK131094 EHJ196630:EHK196630 EHJ262166:EHK262166 EHJ327702:EHK327702 EHJ393238:EHK393238 EHJ458774:EHK458774 EHJ524310:EHK524310 EHJ589846:EHK589846 EHJ655382:EHK655382 EHJ720918:EHK720918 EHJ786454:EHK786454 EHJ851990:EHK851990 EHJ917526:EHK917526 EHJ983062:EHK983062 ERF21:ERG21 ERF65558:ERG65558 ERF131094:ERG131094 ERF196630:ERG196630 ERF262166:ERG262166 ERF327702:ERG327702 ERF393238:ERG393238 ERF458774:ERG458774 ERF524310:ERG524310 ERF589846:ERG589846 ERF655382:ERG655382 ERF720918:ERG720918 ERF786454:ERG786454 ERF851990:ERG851990 ERF917526:ERG917526 ERF983062:ERG983062 FBB21:FBC21 FBB65558:FBC65558 FBB131094:FBC131094 FBB196630:FBC196630 FBB262166:FBC262166 FBB327702:FBC327702 FBB393238:FBC393238 FBB458774:FBC458774 FBB524310:FBC524310 FBB589846:FBC589846 FBB655382:FBC655382 FBB720918:FBC720918 FBB786454:FBC786454 FBB851990:FBC851990 FBB917526:FBC917526 FBB983062:FBC983062 FKX21:FKY21 FKX65558:FKY65558 FKX131094:FKY131094 FKX196630:FKY196630 FKX262166:FKY262166 FKX327702:FKY327702 FKX393238:FKY393238 FKX458774:FKY458774 FKX524310:FKY524310 FKX589846:FKY589846 FKX655382:FKY655382 FKX720918:FKY720918 FKX786454:FKY786454 FKX851990:FKY851990 FKX917526:FKY917526 FKX983062:FKY983062 FUT21:FUU21 FUT65558:FUU65558 FUT131094:FUU131094 FUT196630:FUU196630 FUT262166:FUU262166 FUT327702:FUU327702 FUT393238:FUU393238 FUT458774:FUU458774 FUT524310:FUU524310 FUT589846:FUU589846 FUT655382:FUU655382 FUT720918:FUU720918 FUT786454:FUU786454 FUT851990:FUU851990 FUT917526:FUU917526 FUT983062:FUU983062 GEP21:GEQ21 GEP65558:GEQ65558 GEP131094:GEQ131094 GEP196630:GEQ196630 GEP262166:GEQ262166 GEP327702:GEQ327702 GEP393238:GEQ393238 GEP458774:GEQ458774 GEP524310:GEQ524310 GEP589846:GEQ589846 GEP655382:GEQ655382 GEP720918:GEQ720918 GEP786454:GEQ786454 GEP851990:GEQ851990 GEP917526:GEQ917526 GEP983062:GEQ983062 GOL21:GOM21 GOL65558:GOM65558 GOL131094:GOM131094 GOL196630:GOM196630 GOL262166:GOM262166 GOL327702:GOM327702 GOL393238:GOM393238 GOL458774:GOM458774 GOL524310:GOM524310 GOL589846:GOM589846 GOL655382:GOM655382 GOL720918:GOM720918 GOL786454:GOM786454 GOL851990:GOM851990 GOL917526:GOM917526 GOL983062:GOM983062 GYH21:GYI21 GYH65558:GYI65558 GYH131094:GYI131094 GYH196630:GYI196630 GYH262166:GYI262166 GYH327702:GYI327702 GYH393238:GYI393238 GYH458774:GYI458774 GYH524310:GYI524310 GYH589846:GYI589846 GYH655382:GYI655382 GYH720918:GYI720918 GYH786454:GYI786454 GYH851990:GYI851990 GYH917526:GYI917526 GYH983062:GYI983062 HID21:HIE21 HID65558:HIE65558 HID131094:HIE131094 HID196630:HIE196630 HID262166:HIE262166 HID327702:HIE327702 HID393238:HIE393238 HID458774:HIE458774 HID524310:HIE524310 HID589846:HIE589846 HID655382:HIE655382 HID720918:HIE720918 HID786454:HIE786454 HID851990:HIE851990 HID917526:HIE917526 HID983062:HIE983062 HRZ21:HSA21 HRZ65558:HSA65558 HRZ131094:HSA131094 HRZ196630:HSA196630 HRZ262166:HSA262166 HRZ327702:HSA327702 HRZ393238:HSA393238 HRZ458774:HSA458774 HRZ524310:HSA524310 HRZ589846:HSA589846 HRZ655382:HSA655382 HRZ720918:HSA720918 HRZ786454:HSA786454 HRZ851990:HSA851990 HRZ917526:HSA917526 HRZ983062:HSA983062 IBV21:IBW21 IBV65558:IBW65558 IBV131094:IBW131094 IBV196630:IBW196630 IBV262166:IBW262166 IBV327702:IBW327702 IBV393238:IBW393238 IBV458774:IBW458774 IBV524310:IBW524310 IBV589846:IBW589846 IBV655382:IBW655382 IBV720918:IBW720918 IBV786454:IBW786454 IBV851990:IBW851990 IBV917526:IBW917526 IBV983062:IBW983062 ILR21:ILS21 ILR65558:ILS65558 ILR131094:ILS131094 ILR196630:ILS196630 ILR262166:ILS262166 ILR327702:ILS327702 ILR393238:ILS393238 ILR458774:ILS458774 ILR524310:ILS524310 ILR589846:ILS589846 ILR655382:ILS655382 ILR720918:ILS720918 ILR786454:ILS786454 ILR851990:ILS851990 ILR917526:ILS917526 ILR983062:ILS983062 IVN21:IVO21 IVN65558:IVO65558 IVN131094:IVO131094 IVN196630:IVO196630 IVN262166:IVO262166 IVN327702:IVO327702 IVN393238:IVO393238 IVN458774:IVO458774 IVN524310:IVO524310 IVN589846:IVO589846 IVN655382:IVO655382 IVN720918:IVO720918 IVN786454:IVO786454 IVN851990:IVO851990 IVN917526:IVO917526 IVN983062:IVO983062 JFJ21:JFK21 JFJ65558:JFK65558 JFJ131094:JFK131094 JFJ196630:JFK196630 JFJ262166:JFK262166 JFJ327702:JFK327702 JFJ393238:JFK393238 JFJ458774:JFK458774 JFJ524310:JFK524310 JFJ589846:JFK589846 JFJ655382:JFK655382 JFJ720918:JFK720918 JFJ786454:JFK786454 JFJ851990:JFK851990 JFJ917526:JFK917526 JFJ983062:JFK983062 JPF21:JPG21 JPF65558:JPG65558 JPF131094:JPG131094 JPF196630:JPG196630 JPF262166:JPG262166 JPF327702:JPG327702 JPF393238:JPG393238 JPF458774:JPG458774 JPF524310:JPG524310 JPF589846:JPG589846 JPF655382:JPG655382 JPF720918:JPG720918 JPF786454:JPG786454 JPF851990:JPG851990 JPF917526:JPG917526 JPF983062:JPG983062 JZB21:JZC21 JZB65558:JZC65558 JZB131094:JZC131094 JZB196630:JZC196630 JZB262166:JZC262166 JZB327702:JZC327702 JZB393238:JZC393238 JZB458774:JZC458774 JZB524310:JZC524310 JZB589846:JZC589846 JZB655382:JZC655382 JZB720918:JZC720918 JZB786454:JZC786454 JZB851990:JZC851990 JZB917526:JZC917526 JZB983062:JZC983062 KIX21:KIY21 KIX65558:KIY65558 KIX131094:KIY131094 KIX196630:KIY196630 KIX262166:KIY262166 KIX327702:KIY327702 KIX393238:KIY393238 KIX458774:KIY458774 KIX524310:KIY524310 KIX589846:KIY589846 KIX655382:KIY655382 KIX720918:KIY720918 KIX786454:KIY786454 KIX851990:KIY851990 KIX917526:KIY917526 KIX983062:KIY983062 KST21:KSU21 KST65558:KSU65558 KST131094:KSU131094 KST196630:KSU196630 KST262166:KSU262166 KST327702:KSU327702 KST393238:KSU393238 KST458774:KSU458774 KST524310:KSU524310 KST589846:KSU589846 KST655382:KSU655382 KST720918:KSU720918 KST786454:KSU786454 KST851990:KSU851990 KST917526:KSU917526 KST983062:KSU983062 LCP21:LCQ21 LCP65558:LCQ65558 LCP131094:LCQ131094 LCP196630:LCQ196630 LCP262166:LCQ262166 LCP327702:LCQ327702 LCP393238:LCQ393238 LCP458774:LCQ458774 LCP524310:LCQ524310 LCP589846:LCQ589846 LCP655382:LCQ655382 LCP720918:LCQ720918 LCP786454:LCQ786454 LCP851990:LCQ851990 LCP917526:LCQ917526 LCP983062:LCQ983062 LML21:LMM21 LML65558:LMM65558 LML131094:LMM131094 LML196630:LMM196630 LML262166:LMM262166 LML327702:LMM327702 LML393238:LMM393238 LML458774:LMM458774 LML524310:LMM524310 LML589846:LMM589846 LML655382:LMM655382 LML720918:LMM720918 LML786454:LMM786454 LML851990:LMM851990 LML917526:LMM917526 LML983062:LMM983062 LWH21:LWI21 LWH65558:LWI65558 LWH131094:LWI131094 LWH196630:LWI196630 LWH262166:LWI262166 LWH327702:LWI327702 LWH393238:LWI393238 LWH458774:LWI458774 LWH524310:LWI524310 LWH589846:LWI589846 LWH655382:LWI655382 LWH720918:LWI720918 LWH786454:LWI786454 LWH851990:LWI851990 LWH917526:LWI917526 LWH983062:LWI983062 MGD21:MGE21 MGD65558:MGE65558 MGD131094:MGE131094 MGD196630:MGE196630 MGD262166:MGE262166 MGD327702:MGE327702 MGD393238:MGE393238 MGD458774:MGE458774 MGD524310:MGE524310 MGD589846:MGE589846 MGD655382:MGE655382 MGD720918:MGE720918 MGD786454:MGE786454 MGD851990:MGE851990 MGD917526:MGE917526 MGD983062:MGE983062 MPZ21:MQA21 MPZ65558:MQA65558 MPZ131094:MQA131094 MPZ196630:MQA196630 MPZ262166:MQA262166 MPZ327702:MQA327702 MPZ393238:MQA393238 MPZ458774:MQA458774 MPZ524310:MQA524310 MPZ589846:MQA589846 MPZ655382:MQA655382 MPZ720918:MQA720918 MPZ786454:MQA786454 MPZ851990:MQA851990 MPZ917526:MQA917526 MPZ983062:MQA983062 MZV21:MZW21 MZV65558:MZW65558 MZV131094:MZW131094 MZV196630:MZW196630 MZV262166:MZW262166 MZV327702:MZW327702 MZV393238:MZW393238 MZV458774:MZW458774 MZV524310:MZW524310 MZV589846:MZW589846 MZV655382:MZW655382 MZV720918:MZW720918 MZV786454:MZW786454 MZV851990:MZW851990 MZV917526:MZW917526 MZV983062:MZW983062 NJR21:NJS21 NJR65558:NJS65558 NJR131094:NJS131094 NJR196630:NJS196630 NJR262166:NJS262166 NJR327702:NJS327702 NJR393238:NJS393238 NJR458774:NJS458774 NJR524310:NJS524310 NJR589846:NJS589846 NJR655382:NJS655382 NJR720918:NJS720918 NJR786454:NJS786454 NJR851990:NJS851990 NJR917526:NJS917526 NJR983062:NJS983062 NTN21:NTO21 NTN65558:NTO65558 NTN131094:NTO131094 NTN196630:NTO196630 NTN262166:NTO262166 NTN327702:NTO327702 NTN393238:NTO393238 NTN458774:NTO458774 NTN524310:NTO524310 NTN589846:NTO589846 NTN655382:NTO655382 NTN720918:NTO720918 NTN786454:NTO786454 NTN851990:NTO851990 NTN917526:NTO917526 NTN983062:NTO983062 ODJ21:ODK21 ODJ65558:ODK65558 ODJ131094:ODK131094 ODJ196630:ODK196630 ODJ262166:ODK262166 ODJ327702:ODK327702 ODJ393238:ODK393238 ODJ458774:ODK458774 ODJ524310:ODK524310 ODJ589846:ODK589846 ODJ655382:ODK655382 ODJ720918:ODK720918 ODJ786454:ODK786454 ODJ851990:ODK851990 ODJ917526:ODK917526 ODJ983062:ODK983062 ONF21:ONG21 ONF65558:ONG65558 ONF131094:ONG131094 ONF196630:ONG196630 ONF262166:ONG262166 ONF327702:ONG327702 ONF393238:ONG393238 ONF458774:ONG458774 ONF524310:ONG524310 ONF589846:ONG589846 ONF655382:ONG655382 ONF720918:ONG720918 ONF786454:ONG786454 ONF851990:ONG851990 ONF917526:ONG917526 ONF983062:ONG983062 OXB21:OXC21 OXB65558:OXC65558 OXB131094:OXC131094 OXB196630:OXC196630 OXB262166:OXC262166 OXB327702:OXC327702 OXB393238:OXC393238 OXB458774:OXC458774 OXB524310:OXC524310 OXB589846:OXC589846 OXB655382:OXC655382 OXB720918:OXC720918 OXB786454:OXC786454 OXB851990:OXC851990 OXB917526:OXC917526 OXB983062:OXC983062 PGX21:PGY21 PGX65558:PGY65558 PGX131094:PGY131094 PGX196630:PGY196630 PGX262166:PGY262166 PGX327702:PGY327702 PGX393238:PGY393238 PGX458774:PGY458774 PGX524310:PGY524310 PGX589846:PGY589846 PGX655382:PGY655382 PGX720918:PGY720918 PGX786454:PGY786454 PGX851990:PGY851990 PGX917526:PGY917526 PGX983062:PGY983062 PQT21:PQU21 PQT65558:PQU65558 PQT131094:PQU131094 PQT196630:PQU196630 PQT262166:PQU262166 PQT327702:PQU327702 PQT393238:PQU393238 PQT458774:PQU458774 PQT524310:PQU524310 PQT589846:PQU589846 PQT655382:PQU655382 PQT720918:PQU720918 PQT786454:PQU786454 PQT851990:PQU851990 PQT917526:PQU917526 PQT983062:PQU983062 QAP21:QAQ21 QAP65558:QAQ65558 QAP131094:QAQ131094 QAP196630:QAQ196630 QAP262166:QAQ262166 QAP327702:QAQ327702 QAP393238:QAQ393238 QAP458774:QAQ458774 QAP524310:QAQ524310 QAP589846:QAQ589846 QAP655382:QAQ655382 QAP720918:QAQ720918 QAP786454:QAQ786454 QAP851990:QAQ851990 QAP917526:QAQ917526 QAP983062:QAQ983062 QKL21:QKM21 QKL65558:QKM65558 QKL131094:QKM131094 QKL196630:QKM196630 QKL262166:QKM262166 QKL327702:QKM327702 QKL393238:QKM393238 QKL458774:QKM458774 QKL524310:QKM524310 QKL589846:QKM589846 QKL655382:QKM655382 QKL720918:QKM720918 QKL786454:QKM786454 QKL851990:QKM851990 QKL917526:QKM917526 QKL983062:QKM983062 QUH21:QUI21 QUH65558:QUI65558 QUH131094:QUI131094 QUH196630:QUI196630 QUH262166:QUI262166 QUH327702:QUI327702 QUH393238:QUI393238 QUH458774:QUI458774 QUH524310:QUI524310 QUH589846:QUI589846 QUH655382:QUI655382 QUH720918:QUI720918 QUH786454:QUI786454 QUH851990:QUI851990 QUH917526:QUI917526 QUH983062:QUI983062 RED21:REE21 RED65558:REE65558 RED131094:REE131094 RED196630:REE196630 RED262166:REE262166 RED327702:REE327702 RED393238:REE393238 RED458774:REE458774 RED524310:REE524310 RED589846:REE589846 RED655382:REE655382 RED720918:REE720918 RED786454:REE786454 RED851990:REE851990 RED917526:REE917526 RED983062:REE983062 RNZ21:ROA21 RNZ65558:ROA65558 RNZ131094:ROA131094 RNZ196630:ROA196630 RNZ262166:ROA262166 RNZ327702:ROA327702 RNZ393238:ROA393238 RNZ458774:ROA458774 RNZ524310:ROA524310 RNZ589846:ROA589846 RNZ655382:ROA655382 RNZ720918:ROA720918 RNZ786454:ROA786454 RNZ851990:ROA851990 RNZ917526:ROA917526 RNZ983062:ROA983062 RXV21:RXW21 RXV65558:RXW65558 RXV131094:RXW131094 RXV196630:RXW196630 RXV262166:RXW262166 RXV327702:RXW327702 RXV393238:RXW393238 RXV458774:RXW458774 RXV524310:RXW524310 RXV589846:RXW589846 RXV655382:RXW655382 RXV720918:RXW720918 RXV786454:RXW786454 RXV851990:RXW851990 RXV917526:RXW917526 RXV983062:RXW983062 SHR21:SHS21 SHR65558:SHS65558 SHR131094:SHS131094 SHR196630:SHS196630 SHR262166:SHS262166 SHR327702:SHS327702 SHR393238:SHS393238 SHR458774:SHS458774 SHR524310:SHS524310 SHR589846:SHS589846 SHR655382:SHS655382 SHR720918:SHS720918 SHR786454:SHS786454 SHR851990:SHS851990 SHR917526:SHS917526 SHR983062:SHS983062 SRN21:SRO21 SRN65558:SRO65558 SRN131094:SRO131094 SRN196630:SRO196630 SRN262166:SRO262166 SRN327702:SRO327702 SRN393238:SRO393238 SRN458774:SRO458774 SRN524310:SRO524310 SRN589846:SRO589846 SRN655382:SRO655382 SRN720918:SRO720918 SRN786454:SRO786454 SRN851990:SRO851990 SRN917526:SRO917526 SRN983062:SRO983062 TBJ21:TBK21 TBJ65558:TBK65558 TBJ131094:TBK131094 TBJ196630:TBK196630 TBJ262166:TBK262166 TBJ327702:TBK327702 TBJ393238:TBK393238 TBJ458774:TBK458774 TBJ524310:TBK524310 TBJ589846:TBK589846 TBJ655382:TBK655382 TBJ720918:TBK720918 TBJ786454:TBK786454 TBJ851990:TBK851990 TBJ917526:TBK917526 TBJ983062:TBK983062 TLF21:TLG21 TLF65558:TLG65558 TLF131094:TLG131094 TLF196630:TLG196630 TLF262166:TLG262166 TLF327702:TLG327702 TLF393238:TLG393238 TLF458774:TLG458774 TLF524310:TLG524310 TLF589846:TLG589846 TLF655382:TLG655382 TLF720918:TLG720918 TLF786454:TLG786454 TLF851990:TLG851990 TLF917526:TLG917526 TLF983062:TLG983062 TVB21:TVC21 TVB65558:TVC65558 TVB131094:TVC131094 TVB196630:TVC196630 TVB262166:TVC262166 TVB327702:TVC327702 TVB393238:TVC393238 TVB458774:TVC458774 TVB524310:TVC524310 TVB589846:TVC589846 TVB655382:TVC655382 TVB720918:TVC720918 TVB786454:TVC786454 TVB851990:TVC851990 TVB917526:TVC917526 TVB983062:TVC983062 UEX21:UEY21 UEX65558:UEY65558 UEX131094:UEY131094 UEX196630:UEY196630 UEX262166:UEY262166 UEX327702:UEY327702 UEX393238:UEY393238 UEX458774:UEY458774 UEX524310:UEY524310 UEX589846:UEY589846 UEX655382:UEY655382 UEX720918:UEY720918 UEX786454:UEY786454 UEX851990:UEY851990 UEX917526:UEY917526 UEX983062:UEY983062 UOT21:UOU21 UOT65558:UOU65558 UOT131094:UOU131094 UOT196630:UOU196630 UOT262166:UOU262166 UOT327702:UOU327702 UOT393238:UOU393238 UOT458774:UOU458774 UOT524310:UOU524310 UOT589846:UOU589846 UOT655382:UOU655382 UOT720918:UOU720918 UOT786454:UOU786454 UOT851990:UOU851990 UOT917526:UOU917526 UOT983062:UOU983062 UYP21:UYQ21 UYP65558:UYQ65558 UYP131094:UYQ131094 UYP196630:UYQ196630 UYP262166:UYQ262166 UYP327702:UYQ327702 UYP393238:UYQ393238 UYP458774:UYQ458774 UYP524310:UYQ524310 UYP589846:UYQ589846 UYP655382:UYQ655382 UYP720918:UYQ720918 UYP786454:UYQ786454 UYP851990:UYQ851990 UYP917526:UYQ917526 UYP983062:UYQ983062 VIL21:VIM21 VIL65558:VIM65558 VIL131094:VIM131094 VIL196630:VIM196630 VIL262166:VIM262166 VIL327702:VIM327702 VIL393238:VIM393238 VIL458774:VIM458774 VIL524310:VIM524310 VIL589846:VIM589846 VIL655382:VIM655382 VIL720918:VIM720918 VIL786454:VIM786454 VIL851990:VIM851990 VIL917526:VIM917526 VIL983062:VIM983062 VSH21:VSI21 VSH65558:VSI65558 VSH131094:VSI131094 VSH196630:VSI196630 VSH262166:VSI262166 VSH327702:VSI327702 VSH393238:VSI393238 VSH458774:VSI458774 VSH524310:VSI524310 VSH589846:VSI589846 VSH655382:VSI655382 VSH720918:VSI720918 VSH786454:VSI786454 VSH851990:VSI851990 VSH917526:VSI917526 VSH983062:VSI983062 WCD21:WCE21 WCD65558:WCE65558 WCD131094:WCE131094 WCD196630:WCE196630 WCD262166:WCE262166 WCD327702:WCE327702 WCD393238:WCE393238 WCD458774:WCE458774 WCD524310:WCE524310 WCD589846:WCE589846 WCD655382:WCE655382 WCD720918:WCE720918 WCD786454:WCE786454 WCD851990:WCE851990 WCD917526:WCE917526 WCD983062:WCE983062 WLZ21:WMA21 WLZ65558:WMA65558 WLZ131094:WMA131094 WLZ196630:WMA196630 WLZ262166:WMA262166 WLZ327702:WMA327702 WLZ393238:WMA393238 WLZ458774:WMA458774 WLZ524310:WMA524310 WLZ589846:WMA589846 WLZ655382:WMA655382 WLZ720918:WMA720918 WLZ786454:WMA786454 WLZ851990:WMA851990 WLZ917526:WMA917526 WLZ983062:WMA983062 WVV21:WVW21 WVV65558:WVW65558 WVV131094:WVW131094 WVV196630:WVW196630 WVV262166:WVW262166 WVV327702:WVW327702 WVV393238:WVW393238 WVV458774:WVW458774 WVV524310:WVW524310 WVV589846:WVW589846 WVV655382:WVW655382 WVV720918:WVW720918 WVV786454:WVW786454 WVV851990:WVW851990 WVV917526:WVW917526 WVV983062:WVW983062" xr:uid="{00000000-0002-0000-0000-000034000000}">
      <formula1>$AB$4:$AB$5</formula1>
    </dataValidation>
    <dataValidation type="list" allowBlank="1" showInputMessage="1" showErrorMessage="1" promptTitle="Latéral réseau" prompt="Si présence de Liason aérosouterraine (latéral) de réseau, indiquer le proprio du latéral. Art.: 20." sqref="N16 N65553 N131089 N196625 N262161 N327697 N393233 N458769 N524305 N589841 N655377 N720913 N786449 N851985 N917521 N983057 JJ16 JJ65553 JJ131089 JJ196625 JJ262161 JJ327697 JJ393233 JJ458769 JJ524305 JJ589841 JJ655377 JJ720913 JJ786449 JJ851985 JJ917521 JJ983057 TF16 TF65553 TF131089 TF196625 TF262161 TF327697 TF393233 TF458769 TF524305 TF589841 TF655377 TF720913 TF786449 TF851985 TF917521 TF983057 ADB16 ADB65553 ADB131089 ADB196625 ADB262161 ADB327697 ADB393233 ADB458769 ADB524305 ADB589841 ADB655377 ADB720913 ADB786449 ADB851985 ADB917521 ADB983057 AMX16 AMX65553 AMX131089 AMX196625 AMX262161 AMX327697 AMX393233 AMX458769 AMX524305 AMX589841 AMX655377 AMX720913 AMX786449 AMX851985 AMX917521 AMX983057 AWT16 AWT65553 AWT131089 AWT196625 AWT262161 AWT327697 AWT393233 AWT458769 AWT524305 AWT589841 AWT655377 AWT720913 AWT786449 AWT851985 AWT917521 AWT983057 BGP16 BGP65553 BGP131089 BGP196625 BGP262161 BGP327697 BGP393233 BGP458769 BGP524305 BGP589841 BGP655377 BGP720913 BGP786449 BGP851985 BGP917521 BGP983057 BQL16 BQL65553 BQL131089 BQL196625 BQL262161 BQL327697 BQL393233 BQL458769 BQL524305 BQL589841 BQL655377 BQL720913 BQL786449 BQL851985 BQL917521 BQL983057 CAH16 CAH65553 CAH131089 CAH196625 CAH262161 CAH327697 CAH393233 CAH458769 CAH524305 CAH589841 CAH655377 CAH720913 CAH786449 CAH851985 CAH917521 CAH983057 CKD16 CKD65553 CKD131089 CKD196625 CKD262161 CKD327697 CKD393233 CKD458769 CKD524305 CKD589841 CKD655377 CKD720913 CKD786449 CKD851985 CKD917521 CKD983057 CTZ16 CTZ65553 CTZ131089 CTZ196625 CTZ262161 CTZ327697 CTZ393233 CTZ458769 CTZ524305 CTZ589841 CTZ655377 CTZ720913 CTZ786449 CTZ851985 CTZ917521 CTZ983057 DDV16 DDV65553 DDV131089 DDV196625 DDV262161 DDV327697 DDV393233 DDV458769 DDV524305 DDV589841 DDV655377 DDV720913 DDV786449 DDV851985 DDV917521 DDV983057 DNR16 DNR65553 DNR131089 DNR196625 DNR262161 DNR327697 DNR393233 DNR458769 DNR524305 DNR589841 DNR655377 DNR720913 DNR786449 DNR851985 DNR917521 DNR983057 DXN16 DXN65553 DXN131089 DXN196625 DXN262161 DXN327697 DXN393233 DXN458769 DXN524305 DXN589841 DXN655377 DXN720913 DXN786449 DXN851985 DXN917521 DXN983057 EHJ16 EHJ65553 EHJ131089 EHJ196625 EHJ262161 EHJ327697 EHJ393233 EHJ458769 EHJ524305 EHJ589841 EHJ655377 EHJ720913 EHJ786449 EHJ851985 EHJ917521 EHJ983057 ERF16 ERF65553 ERF131089 ERF196625 ERF262161 ERF327697 ERF393233 ERF458769 ERF524305 ERF589841 ERF655377 ERF720913 ERF786449 ERF851985 ERF917521 ERF983057 FBB16 FBB65553 FBB131089 FBB196625 FBB262161 FBB327697 FBB393233 FBB458769 FBB524305 FBB589841 FBB655377 FBB720913 FBB786449 FBB851985 FBB917521 FBB983057 FKX16 FKX65553 FKX131089 FKX196625 FKX262161 FKX327697 FKX393233 FKX458769 FKX524305 FKX589841 FKX655377 FKX720913 FKX786449 FKX851985 FKX917521 FKX983057 FUT16 FUT65553 FUT131089 FUT196625 FUT262161 FUT327697 FUT393233 FUT458769 FUT524305 FUT589841 FUT655377 FUT720913 FUT786449 FUT851985 FUT917521 FUT983057 GEP16 GEP65553 GEP131089 GEP196625 GEP262161 GEP327697 GEP393233 GEP458769 GEP524305 GEP589841 GEP655377 GEP720913 GEP786449 GEP851985 GEP917521 GEP983057 GOL16 GOL65553 GOL131089 GOL196625 GOL262161 GOL327697 GOL393233 GOL458769 GOL524305 GOL589841 GOL655377 GOL720913 GOL786449 GOL851985 GOL917521 GOL983057 GYH16 GYH65553 GYH131089 GYH196625 GYH262161 GYH327697 GYH393233 GYH458769 GYH524305 GYH589841 GYH655377 GYH720913 GYH786449 GYH851985 GYH917521 GYH983057 HID16 HID65553 HID131089 HID196625 HID262161 HID327697 HID393233 HID458769 HID524305 HID589841 HID655377 HID720913 HID786449 HID851985 HID917521 HID983057 HRZ16 HRZ65553 HRZ131089 HRZ196625 HRZ262161 HRZ327697 HRZ393233 HRZ458769 HRZ524305 HRZ589841 HRZ655377 HRZ720913 HRZ786449 HRZ851985 HRZ917521 HRZ983057 IBV16 IBV65553 IBV131089 IBV196625 IBV262161 IBV327697 IBV393233 IBV458769 IBV524305 IBV589841 IBV655377 IBV720913 IBV786449 IBV851985 IBV917521 IBV983057 ILR16 ILR65553 ILR131089 ILR196625 ILR262161 ILR327697 ILR393233 ILR458769 ILR524305 ILR589841 ILR655377 ILR720913 ILR786449 ILR851985 ILR917521 ILR983057 IVN16 IVN65553 IVN131089 IVN196625 IVN262161 IVN327697 IVN393233 IVN458769 IVN524305 IVN589841 IVN655377 IVN720913 IVN786449 IVN851985 IVN917521 IVN983057 JFJ16 JFJ65553 JFJ131089 JFJ196625 JFJ262161 JFJ327697 JFJ393233 JFJ458769 JFJ524305 JFJ589841 JFJ655377 JFJ720913 JFJ786449 JFJ851985 JFJ917521 JFJ983057 JPF16 JPF65553 JPF131089 JPF196625 JPF262161 JPF327697 JPF393233 JPF458769 JPF524305 JPF589841 JPF655377 JPF720913 JPF786449 JPF851985 JPF917521 JPF983057 JZB16 JZB65553 JZB131089 JZB196625 JZB262161 JZB327697 JZB393233 JZB458769 JZB524305 JZB589841 JZB655377 JZB720913 JZB786449 JZB851985 JZB917521 JZB983057 KIX16 KIX65553 KIX131089 KIX196625 KIX262161 KIX327697 KIX393233 KIX458769 KIX524305 KIX589841 KIX655377 KIX720913 KIX786449 KIX851985 KIX917521 KIX983057 KST16 KST65553 KST131089 KST196625 KST262161 KST327697 KST393233 KST458769 KST524305 KST589841 KST655377 KST720913 KST786449 KST851985 KST917521 KST983057 LCP16 LCP65553 LCP131089 LCP196625 LCP262161 LCP327697 LCP393233 LCP458769 LCP524305 LCP589841 LCP655377 LCP720913 LCP786449 LCP851985 LCP917521 LCP983057 LML16 LML65553 LML131089 LML196625 LML262161 LML327697 LML393233 LML458769 LML524305 LML589841 LML655377 LML720913 LML786449 LML851985 LML917521 LML983057 LWH16 LWH65553 LWH131089 LWH196625 LWH262161 LWH327697 LWH393233 LWH458769 LWH524305 LWH589841 LWH655377 LWH720913 LWH786449 LWH851985 LWH917521 LWH983057 MGD16 MGD65553 MGD131089 MGD196625 MGD262161 MGD327697 MGD393233 MGD458769 MGD524305 MGD589841 MGD655377 MGD720913 MGD786449 MGD851985 MGD917521 MGD983057 MPZ16 MPZ65553 MPZ131089 MPZ196625 MPZ262161 MPZ327697 MPZ393233 MPZ458769 MPZ524305 MPZ589841 MPZ655377 MPZ720913 MPZ786449 MPZ851985 MPZ917521 MPZ983057 MZV16 MZV65553 MZV131089 MZV196625 MZV262161 MZV327697 MZV393233 MZV458769 MZV524305 MZV589841 MZV655377 MZV720913 MZV786449 MZV851985 MZV917521 MZV983057 NJR16 NJR65553 NJR131089 NJR196625 NJR262161 NJR327697 NJR393233 NJR458769 NJR524305 NJR589841 NJR655377 NJR720913 NJR786449 NJR851985 NJR917521 NJR983057 NTN16 NTN65553 NTN131089 NTN196625 NTN262161 NTN327697 NTN393233 NTN458769 NTN524305 NTN589841 NTN655377 NTN720913 NTN786449 NTN851985 NTN917521 NTN983057 ODJ16 ODJ65553 ODJ131089 ODJ196625 ODJ262161 ODJ327697 ODJ393233 ODJ458769 ODJ524305 ODJ589841 ODJ655377 ODJ720913 ODJ786449 ODJ851985 ODJ917521 ODJ983057 ONF16 ONF65553 ONF131089 ONF196625 ONF262161 ONF327697 ONF393233 ONF458769 ONF524305 ONF589841 ONF655377 ONF720913 ONF786449 ONF851985 ONF917521 ONF983057 OXB16 OXB65553 OXB131089 OXB196625 OXB262161 OXB327697 OXB393233 OXB458769 OXB524305 OXB589841 OXB655377 OXB720913 OXB786449 OXB851985 OXB917521 OXB983057 PGX16 PGX65553 PGX131089 PGX196625 PGX262161 PGX327697 PGX393233 PGX458769 PGX524305 PGX589841 PGX655377 PGX720913 PGX786449 PGX851985 PGX917521 PGX983057 PQT16 PQT65553 PQT131089 PQT196625 PQT262161 PQT327697 PQT393233 PQT458769 PQT524305 PQT589841 PQT655377 PQT720913 PQT786449 PQT851985 PQT917521 PQT983057 QAP16 QAP65553 QAP131089 QAP196625 QAP262161 QAP327697 QAP393233 QAP458769 QAP524305 QAP589841 QAP655377 QAP720913 QAP786449 QAP851985 QAP917521 QAP983057 QKL16 QKL65553 QKL131089 QKL196625 QKL262161 QKL327697 QKL393233 QKL458769 QKL524305 QKL589841 QKL655377 QKL720913 QKL786449 QKL851985 QKL917521 QKL983057 QUH16 QUH65553 QUH131089 QUH196625 QUH262161 QUH327697 QUH393233 QUH458769 QUH524305 QUH589841 QUH655377 QUH720913 QUH786449 QUH851985 QUH917521 QUH983057 RED16 RED65553 RED131089 RED196625 RED262161 RED327697 RED393233 RED458769 RED524305 RED589841 RED655377 RED720913 RED786449 RED851985 RED917521 RED983057 RNZ16 RNZ65553 RNZ131089 RNZ196625 RNZ262161 RNZ327697 RNZ393233 RNZ458769 RNZ524305 RNZ589841 RNZ655377 RNZ720913 RNZ786449 RNZ851985 RNZ917521 RNZ983057 RXV16 RXV65553 RXV131089 RXV196625 RXV262161 RXV327697 RXV393233 RXV458769 RXV524305 RXV589841 RXV655377 RXV720913 RXV786449 RXV851985 RXV917521 RXV983057 SHR16 SHR65553 SHR131089 SHR196625 SHR262161 SHR327697 SHR393233 SHR458769 SHR524305 SHR589841 SHR655377 SHR720913 SHR786449 SHR851985 SHR917521 SHR983057 SRN16 SRN65553 SRN131089 SRN196625 SRN262161 SRN327697 SRN393233 SRN458769 SRN524305 SRN589841 SRN655377 SRN720913 SRN786449 SRN851985 SRN917521 SRN983057 TBJ16 TBJ65553 TBJ131089 TBJ196625 TBJ262161 TBJ327697 TBJ393233 TBJ458769 TBJ524305 TBJ589841 TBJ655377 TBJ720913 TBJ786449 TBJ851985 TBJ917521 TBJ983057 TLF16 TLF65553 TLF131089 TLF196625 TLF262161 TLF327697 TLF393233 TLF458769 TLF524305 TLF589841 TLF655377 TLF720913 TLF786449 TLF851985 TLF917521 TLF983057 TVB16 TVB65553 TVB131089 TVB196625 TVB262161 TVB327697 TVB393233 TVB458769 TVB524305 TVB589841 TVB655377 TVB720913 TVB786449 TVB851985 TVB917521 TVB983057 UEX16 UEX65553 UEX131089 UEX196625 UEX262161 UEX327697 UEX393233 UEX458769 UEX524305 UEX589841 UEX655377 UEX720913 UEX786449 UEX851985 UEX917521 UEX983057 UOT16 UOT65553 UOT131089 UOT196625 UOT262161 UOT327697 UOT393233 UOT458769 UOT524305 UOT589841 UOT655377 UOT720913 UOT786449 UOT851985 UOT917521 UOT983057 UYP16 UYP65553 UYP131089 UYP196625 UYP262161 UYP327697 UYP393233 UYP458769 UYP524305 UYP589841 UYP655377 UYP720913 UYP786449 UYP851985 UYP917521 UYP983057 VIL16 VIL65553 VIL131089 VIL196625 VIL262161 VIL327697 VIL393233 VIL458769 VIL524305 VIL589841 VIL655377 VIL720913 VIL786449 VIL851985 VIL917521 VIL983057 VSH16 VSH65553 VSH131089 VSH196625 VSH262161 VSH327697 VSH393233 VSH458769 VSH524305 VSH589841 VSH655377 VSH720913 VSH786449 VSH851985 VSH917521 VSH983057 WCD16 WCD65553 WCD131089 WCD196625 WCD262161 WCD327697 WCD393233 WCD458769 WCD524305 WCD589841 WCD655377 WCD720913 WCD786449 WCD851985 WCD917521 WCD983057 WLZ16 WLZ65553 WLZ131089 WLZ196625 WLZ262161 WLZ327697 WLZ393233 WLZ458769 WLZ524305 WLZ589841 WLZ655377 WLZ720913 WLZ786449 WLZ851985 WLZ917521 WLZ983057 WVV16 WVV65553 WVV131089 WVV196625 WVV262161 WVV327697 WVV393233 WVV458769 WVV524305 WVV589841 WVV655377 WVV720913 WVV786449 WVV851985 WVV917521 WVV983057" xr:uid="{00000000-0002-0000-0000-000035000000}">
      <formula1>$U$16:$U$24</formula1>
    </dataValidation>
    <dataValidation type="list" allowBlank="1" showInputMessage="1" showErrorMessage="1" promptTitle="Élagage" prompt="Indiquer si travaux d'élagage requis par des arboriculteurs certifiés HQ pour assurer la sécurité des interventions. Pour options A1 à A4, contacter le service à la clientèle (Voir Onglet &quot;Cellules&quot; C52 pour autres détails)." sqref="C65589 C131125 C196661 C262197 C327733 C393269 C458805 C524341 C589877 C655413 C720949 C786485 C852021 C917557 C983093 IY52 IY65589 IY131125 IY196661 IY262197 IY327733 IY393269 IY458805 IY524341 IY589877 IY655413 IY720949 IY786485 IY852021 IY917557 IY983093 SU52 SU65589 SU131125 SU196661 SU262197 SU327733 SU393269 SU458805 SU524341 SU589877 SU655413 SU720949 SU786485 SU852021 SU917557 SU983093 ACQ52 ACQ65589 ACQ131125 ACQ196661 ACQ262197 ACQ327733 ACQ393269 ACQ458805 ACQ524341 ACQ589877 ACQ655413 ACQ720949 ACQ786485 ACQ852021 ACQ917557 ACQ983093 AMM52 AMM65589 AMM131125 AMM196661 AMM262197 AMM327733 AMM393269 AMM458805 AMM524341 AMM589877 AMM655413 AMM720949 AMM786485 AMM852021 AMM917557 AMM983093 AWI52 AWI65589 AWI131125 AWI196661 AWI262197 AWI327733 AWI393269 AWI458805 AWI524341 AWI589877 AWI655413 AWI720949 AWI786485 AWI852021 AWI917557 AWI983093 BGE52 BGE65589 BGE131125 BGE196661 BGE262197 BGE327733 BGE393269 BGE458805 BGE524341 BGE589877 BGE655413 BGE720949 BGE786485 BGE852021 BGE917557 BGE983093 BQA52 BQA65589 BQA131125 BQA196661 BQA262197 BQA327733 BQA393269 BQA458805 BQA524341 BQA589877 BQA655413 BQA720949 BQA786485 BQA852021 BQA917557 BQA983093 BZW52 BZW65589 BZW131125 BZW196661 BZW262197 BZW327733 BZW393269 BZW458805 BZW524341 BZW589877 BZW655413 BZW720949 BZW786485 BZW852021 BZW917557 BZW983093 CJS52 CJS65589 CJS131125 CJS196661 CJS262197 CJS327733 CJS393269 CJS458805 CJS524341 CJS589877 CJS655413 CJS720949 CJS786485 CJS852021 CJS917557 CJS983093 CTO52 CTO65589 CTO131125 CTO196661 CTO262197 CTO327733 CTO393269 CTO458805 CTO524341 CTO589877 CTO655413 CTO720949 CTO786485 CTO852021 CTO917557 CTO983093 DDK52 DDK65589 DDK131125 DDK196661 DDK262197 DDK327733 DDK393269 DDK458805 DDK524341 DDK589877 DDK655413 DDK720949 DDK786485 DDK852021 DDK917557 DDK983093 DNG52 DNG65589 DNG131125 DNG196661 DNG262197 DNG327733 DNG393269 DNG458805 DNG524341 DNG589877 DNG655413 DNG720949 DNG786485 DNG852021 DNG917557 DNG983093 DXC52 DXC65589 DXC131125 DXC196661 DXC262197 DXC327733 DXC393269 DXC458805 DXC524341 DXC589877 DXC655413 DXC720949 DXC786485 DXC852021 DXC917557 DXC983093 EGY52 EGY65589 EGY131125 EGY196661 EGY262197 EGY327733 EGY393269 EGY458805 EGY524341 EGY589877 EGY655413 EGY720949 EGY786485 EGY852021 EGY917557 EGY983093 EQU52 EQU65589 EQU131125 EQU196661 EQU262197 EQU327733 EQU393269 EQU458805 EQU524341 EQU589877 EQU655413 EQU720949 EQU786485 EQU852021 EQU917557 EQU983093 FAQ52 FAQ65589 FAQ131125 FAQ196661 FAQ262197 FAQ327733 FAQ393269 FAQ458805 FAQ524341 FAQ589877 FAQ655413 FAQ720949 FAQ786485 FAQ852021 FAQ917557 FAQ983093 FKM52 FKM65589 FKM131125 FKM196661 FKM262197 FKM327733 FKM393269 FKM458805 FKM524341 FKM589877 FKM655413 FKM720949 FKM786485 FKM852021 FKM917557 FKM983093 FUI52 FUI65589 FUI131125 FUI196661 FUI262197 FUI327733 FUI393269 FUI458805 FUI524341 FUI589877 FUI655413 FUI720949 FUI786485 FUI852021 FUI917557 FUI983093 GEE52 GEE65589 GEE131125 GEE196661 GEE262197 GEE327733 GEE393269 GEE458805 GEE524341 GEE589877 GEE655413 GEE720949 GEE786485 GEE852021 GEE917557 GEE983093 GOA52 GOA65589 GOA131125 GOA196661 GOA262197 GOA327733 GOA393269 GOA458805 GOA524341 GOA589877 GOA655413 GOA720949 GOA786485 GOA852021 GOA917557 GOA983093 GXW52 GXW65589 GXW131125 GXW196661 GXW262197 GXW327733 GXW393269 GXW458805 GXW524341 GXW589877 GXW655413 GXW720949 GXW786485 GXW852021 GXW917557 GXW983093 HHS52 HHS65589 HHS131125 HHS196661 HHS262197 HHS327733 HHS393269 HHS458805 HHS524341 HHS589877 HHS655413 HHS720949 HHS786485 HHS852021 HHS917557 HHS983093 HRO52 HRO65589 HRO131125 HRO196661 HRO262197 HRO327733 HRO393269 HRO458805 HRO524341 HRO589877 HRO655413 HRO720949 HRO786485 HRO852021 HRO917557 HRO983093 IBK52 IBK65589 IBK131125 IBK196661 IBK262197 IBK327733 IBK393269 IBK458805 IBK524341 IBK589877 IBK655413 IBK720949 IBK786485 IBK852021 IBK917557 IBK983093 ILG52 ILG65589 ILG131125 ILG196661 ILG262197 ILG327733 ILG393269 ILG458805 ILG524341 ILG589877 ILG655413 ILG720949 ILG786485 ILG852021 ILG917557 ILG983093 IVC52 IVC65589 IVC131125 IVC196661 IVC262197 IVC327733 IVC393269 IVC458805 IVC524341 IVC589877 IVC655413 IVC720949 IVC786485 IVC852021 IVC917557 IVC983093 JEY52 JEY65589 JEY131125 JEY196661 JEY262197 JEY327733 JEY393269 JEY458805 JEY524341 JEY589877 JEY655413 JEY720949 JEY786485 JEY852021 JEY917557 JEY983093 JOU52 JOU65589 JOU131125 JOU196661 JOU262197 JOU327733 JOU393269 JOU458805 JOU524341 JOU589877 JOU655413 JOU720949 JOU786485 JOU852021 JOU917557 JOU983093 JYQ52 JYQ65589 JYQ131125 JYQ196661 JYQ262197 JYQ327733 JYQ393269 JYQ458805 JYQ524341 JYQ589877 JYQ655413 JYQ720949 JYQ786485 JYQ852021 JYQ917557 JYQ983093 KIM52 KIM65589 KIM131125 KIM196661 KIM262197 KIM327733 KIM393269 KIM458805 KIM524341 KIM589877 KIM655413 KIM720949 KIM786485 KIM852021 KIM917557 KIM983093 KSI52 KSI65589 KSI131125 KSI196661 KSI262197 KSI327733 KSI393269 KSI458805 KSI524341 KSI589877 KSI655413 KSI720949 KSI786485 KSI852021 KSI917557 KSI983093 LCE52 LCE65589 LCE131125 LCE196661 LCE262197 LCE327733 LCE393269 LCE458805 LCE524341 LCE589877 LCE655413 LCE720949 LCE786485 LCE852021 LCE917557 LCE983093 LMA52 LMA65589 LMA131125 LMA196661 LMA262197 LMA327733 LMA393269 LMA458805 LMA524341 LMA589877 LMA655413 LMA720949 LMA786485 LMA852021 LMA917557 LMA983093 LVW52 LVW65589 LVW131125 LVW196661 LVW262197 LVW327733 LVW393269 LVW458805 LVW524341 LVW589877 LVW655413 LVW720949 LVW786485 LVW852021 LVW917557 LVW983093 MFS52 MFS65589 MFS131125 MFS196661 MFS262197 MFS327733 MFS393269 MFS458805 MFS524341 MFS589877 MFS655413 MFS720949 MFS786485 MFS852021 MFS917557 MFS983093 MPO52 MPO65589 MPO131125 MPO196661 MPO262197 MPO327733 MPO393269 MPO458805 MPO524341 MPO589877 MPO655413 MPO720949 MPO786485 MPO852021 MPO917557 MPO983093 MZK52 MZK65589 MZK131125 MZK196661 MZK262197 MZK327733 MZK393269 MZK458805 MZK524341 MZK589877 MZK655413 MZK720949 MZK786485 MZK852021 MZK917557 MZK983093 NJG52 NJG65589 NJG131125 NJG196661 NJG262197 NJG327733 NJG393269 NJG458805 NJG524341 NJG589877 NJG655413 NJG720949 NJG786485 NJG852021 NJG917557 NJG983093 NTC52 NTC65589 NTC131125 NTC196661 NTC262197 NTC327733 NTC393269 NTC458805 NTC524341 NTC589877 NTC655413 NTC720949 NTC786485 NTC852021 NTC917557 NTC983093 OCY52 OCY65589 OCY131125 OCY196661 OCY262197 OCY327733 OCY393269 OCY458805 OCY524341 OCY589877 OCY655413 OCY720949 OCY786485 OCY852021 OCY917557 OCY983093 OMU52 OMU65589 OMU131125 OMU196661 OMU262197 OMU327733 OMU393269 OMU458805 OMU524341 OMU589877 OMU655413 OMU720949 OMU786485 OMU852021 OMU917557 OMU983093 OWQ52 OWQ65589 OWQ131125 OWQ196661 OWQ262197 OWQ327733 OWQ393269 OWQ458805 OWQ524341 OWQ589877 OWQ655413 OWQ720949 OWQ786485 OWQ852021 OWQ917557 OWQ983093 PGM52 PGM65589 PGM131125 PGM196661 PGM262197 PGM327733 PGM393269 PGM458805 PGM524341 PGM589877 PGM655413 PGM720949 PGM786485 PGM852021 PGM917557 PGM983093 PQI52 PQI65589 PQI131125 PQI196661 PQI262197 PQI327733 PQI393269 PQI458805 PQI524341 PQI589877 PQI655413 PQI720949 PQI786485 PQI852021 PQI917557 PQI983093 QAE52 QAE65589 QAE131125 QAE196661 QAE262197 QAE327733 QAE393269 QAE458805 QAE524341 QAE589877 QAE655413 QAE720949 QAE786485 QAE852021 QAE917557 QAE983093 QKA52 QKA65589 QKA131125 QKA196661 QKA262197 QKA327733 QKA393269 QKA458805 QKA524341 QKA589877 QKA655413 QKA720949 QKA786485 QKA852021 QKA917557 QKA983093 QTW52 QTW65589 QTW131125 QTW196661 QTW262197 QTW327733 QTW393269 QTW458805 QTW524341 QTW589877 QTW655413 QTW720949 QTW786485 QTW852021 QTW917557 QTW983093 RDS52 RDS65589 RDS131125 RDS196661 RDS262197 RDS327733 RDS393269 RDS458805 RDS524341 RDS589877 RDS655413 RDS720949 RDS786485 RDS852021 RDS917557 RDS983093 RNO52 RNO65589 RNO131125 RNO196661 RNO262197 RNO327733 RNO393269 RNO458805 RNO524341 RNO589877 RNO655413 RNO720949 RNO786485 RNO852021 RNO917557 RNO983093 RXK52 RXK65589 RXK131125 RXK196661 RXK262197 RXK327733 RXK393269 RXK458805 RXK524341 RXK589877 RXK655413 RXK720949 RXK786485 RXK852021 RXK917557 RXK983093 SHG52 SHG65589 SHG131125 SHG196661 SHG262197 SHG327733 SHG393269 SHG458805 SHG524341 SHG589877 SHG655413 SHG720949 SHG786485 SHG852021 SHG917557 SHG983093 SRC52 SRC65589 SRC131125 SRC196661 SRC262197 SRC327733 SRC393269 SRC458805 SRC524341 SRC589877 SRC655413 SRC720949 SRC786485 SRC852021 SRC917557 SRC983093 TAY52 TAY65589 TAY131125 TAY196661 TAY262197 TAY327733 TAY393269 TAY458805 TAY524341 TAY589877 TAY655413 TAY720949 TAY786485 TAY852021 TAY917557 TAY983093 TKU52 TKU65589 TKU131125 TKU196661 TKU262197 TKU327733 TKU393269 TKU458805 TKU524341 TKU589877 TKU655413 TKU720949 TKU786485 TKU852021 TKU917557 TKU983093 TUQ52 TUQ65589 TUQ131125 TUQ196661 TUQ262197 TUQ327733 TUQ393269 TUQ458805 TUQ524341 TUQ589877 TUQ655413 TUQ720949 TUQ786485 TUQ852021 TUQ917557 TUQ983093 UEM52 UEM65589 UEM131125 UEM196661 UEM262197 UEM327733 UEM393269 UEM458805 UEM524341 UEM589877 UEM655413 UEM720949 UEM786485 UEM852021 UEM917557 UEM983093 UOI52 UOI65589 UOI131125 UOI196661 UOI262197 UOI327733 UOI393269 UOI458805 UOI524341 UOI589877 UOI655413 UOI720949 UOI786485 UOI852021 UOI917557 UOI983093 UYE52 UYE65589 UYE131125 UYE196661 UYE262197 UYE327733 UYE393269 UYE458805 UYE524341 UYE589877 UYE655413 UYE720949 UYE786485 UYE852021 UYE917557 UYE983093 VIA52 VIA65589 VIA131125 VIA196661 VIA262197 VIA327733 VIA393269 VIA458805 VIA524341 VIA589877 VIA655413 VIA720949 VIA786485 VIA852021 VIA917557 VIA983093 VRW52 VRW65589 VRW131125 VRW196661 VRW262197 VRW327733 VRW393269 VRW458805 VRW524341 VRW589877 VRW655413 VRW720949 VRW786485 VRW852021 VRW917557 VRW983093 WBS52 WBS65589 WBS131125 WBS196661 WBS262197 WBS327733 WBS393269 WBS458805 WBS524341 WBS589877 WBS655413 WBS720949 WBS786485 WBS852021 WBS917557 WBS983093 WLO52 WLO65589 WLO131125 WLO196661 WLO262197 WLO327733 WLO393269 WLO458805 WLO524341 WLO589877 WLO655413 WLO720949 WLO786485 WLO852021 WLO917557 WLO983093 WVK52 WVK65589 WVK131125 WVK196661 WVK262197 WVK327733 WVK393269 WVK458805 WVK524341 WVK589877 WVK655413 WVK720949 WVK786485 WVK852021 WVK917557 WVK983093" xr:uid="{00000000-0002-0000-0000-000036000000}">
      <formula1>$AB$4:$AB$5</formula1>
    </dataValidation>
    <dataValidation type="list" allowBlank="1" showInputMessage="1" showErrorMessage="1" promptTitle="Fossé" prompt="Indiquer si présence d'un fossé à moins de 1,5 m du poteau." sqref="N14 N65551 N131087 N196623 N262159 N327695 N393231 N458767 N524303 N589839 N655375 N720911 N786447 N851983 N917519 N983055 JJ14 JJ65551 JJ131087 JJ196623 JJ262159 JJ327695 JJ393231 JJ458767 JJ524303 JJ589839 JJ655375 JJ720911 JJ786447 JJ851983 JJ917519 JJ983055 TF14 TF65551 TF131087 TF196623 TF262159 TF327695 TF393231 TF458767 TF524303 TF589839 TF655375 TF720911 TF786447 TF851983 TF917519 TF983055 ADB14 ADB65551 ADB131087 ADB196623 ADB262159 ADB327695 ADB393231 ADB458767 ADB524303 ADB589839 ADB655375 ADB720911 ADB786447 ADB851983 ADB917519 ADB983055 AMX14 AMX65551 AMX131087 AMX196623 AMX262159 AMX327695 AMX393231 AMX458767 AMX524303 AMX589839 AMX655375 AMX720911 AMX786447 AMX851983 AMX917519 AMX983055 AWT14 AWT65551 AWT131087 AWT196623 AWT262159 AWT327695 AWT393231 AWT458767 AWT524303 AWT589839 AWT655375 AWT720911 AWT786447 AWT851983 AWT917519 AWT983055 BGP14 BGP65551 BGP131087 BGP196623 BGP262159 BGP327695 BGP393231 BGP458767 BGP524303 BGP589839 BGP655375 BGP720911 BGP786447 BGP851983 BGP917519 BGP983055 BQL14 BQL65551 BQL131087 BQL196623 BQL262159 BQL327695 BQL393231 BQL458767 BQL524303 BQL589839 BQL655375 BQL720911 BQL786447 BQL851983 BQL917519 BQL983055 CAH14 CAH65551 CAH131087 CAH196623 CAH262159 CAH327695 CAH393231 CAH458767 CAH524303 CAH589839 CAH655375 CAH720911 CAH786447 CAH851983 CAH917519 CAH983055 CKD14 CKD65551 CKD131087 CKD196623 CKD262159 CKD327695 CKD393231 CKD458767 CKD524303 CKD589839 CKD655375 CKD720911 CKD786447 CKD851983 CKD917519 CKD983055 CTZ14 CTZ65551 CTZ131087 CTZ196623 CTZ262159 CTZ327695 CTZ393231 CTZ458767 CTZ524303 CTZ589839 CTZ655375 CTZ720911 CTZ786447 CTZ851983 CTZ917519 CTZ983055 DDV14 DDV65551 DDV131087 DDV196623 DDV262159 DDV327695 DDV393231 DDV458767 DDV524303 DDV589839 DDV655375 DDV720911 DDV786447 DDV851983 DDV917519 DDV983055 DNR14 DNR65551 DNR131087 DNR196623 DNR262159 DNR327695 DNR393231 DNR458767 DNR524303 DNR589839 DNR655375 DNR720911 DNR786447 DNR851983 DNR917519 DNR983055 DXN14 DXN65551 DXN131087 DXN196623 DXN262159 DXN327695 DXN393231 DXN458767 DXN524303 DXN589839 DXN655375 DXN720911 DXN786447 DXN851983 DXN917519 DXN983055 EHJ14 EHJ65551 EHJ131087 EHJ196623 EHJ262159 EHJ327695 EHJ393231 EHJ458767 EHJ524303 EHJ589839 EHJ655375 EHJ720911 EHJ786447 EHJ851983 EHJ917519 EHJ983055 ERF14 ERF65551 ERF131087 ERF196623 ERF262159 ERF327695 ERF393231 ERF458767 ERF524303 ERF589839 ERF655375 ERF720911 ERF786447 ERF851983 ERF917519 ERF983055 FBB14 FBB65551 FBB131087 FBB196623 FBB262159 FBB327695 FBB393231 FBB458767 FBB524303 FBB589839 FBB655375 FBB720911 FBB786447 FBB851983 FBB917519 FBB983055 FKX14 FKX65551 FKX131087 FKX196623 FKX262159 FKX327695 FKX393231 FKX458767 FKX524303 FKX589839 FKX655375 FKX720911 FKX786447 FKX851983 FKX917519 FKX983055 FUT14 FUT65551 FUT131087 FUT196623 FUT262159 FUT327695 FUT393231 FUT458767 FUT524303 FUT589839 FUT655375 FUT720911 FUT786447 FUT851983 FUT917519 FUT983055 GEP14 GEP65551 GEP131087 GEP196623 GEP262159 GEP327695 GEP393231 GEP458767 GEP524303 GEP589839 GEP655375 GEP720911 GEP786447 GEP851983 GEP917519 GEP983055 GOL14 GOL65551 GOL131087 GOL196623 GOL262159 GOL327695 GOL393231 GOL458767 GOL524303 GOL589839 GOL655375 GOL720911 GOL786447 GOL851983 GOL917519 GOL983055 GYH14 GYH65551 GYH131087 GYH196623 GYH262159 GYH327695 GYH393231 GYH458767 GYH524303 GYH589839 GYH655375 GYH720911 GYH786447 GYH851983 GYH917519 GYH983055 HID14 HID65551 HID131087 HID196623 HID262159 HID327695 HID393231 HID458767 HID524303 HID589839 HID655375 HID720911 HID786447 HID851983 HID917519 HID983055 HRZ14 HRZ65551 HRZ131087 HRZ196623 HRZ262159 HRZ327695 HRZ393231 HRZ458767 HRZ524303 HRZ589839 HRZ655375 HRZ720911 HRZ786447 HRZ851983 HRZ917519 HRZ983055 IBV14 IBV65551 IBV131087 IBV196623 IBV262159 IBV327695 IBV393231 IBV458767 IBV524303 IBV589839 IBV655375 IBV720911 IBV786447 IBV851983 IBV917519 IBV983055 ILR14 ILR65551 ILR131087 ILR196623 ILR262159 ILR327695 ILR393231 ILR458767 ILR524303 ILR589839 ILR655375 ILR720911 ILR786447 ILR851983 ILR917519 ILR983055 IVN14 IVN65551 IVN131087 IVN196623 IVN262159 IVN327695 IVN393231 IVN458767 IVN524303 IVN589839 IVN655375 IVN720911 IVN786447 IVN851983 IVN917519 IVN983055 JFJ14 JFJ65551 JFJ131087 JFJ196623 JFJ262159 JFJ327695 JFJ393231 JFJ458767 JFJ524303 JFJ589839 JFJ655375 JFJ720911 JFJ786447 JFJ851983 JFJ917519 JFJ983055 JPF14 JPF65551 JPF131087 JPF196623 JPF262159 JPF327695 JPF393231 JPF458767 JPF524303 JPF589839 JPF655375 JPF720911 JPF786447 JPF851983 JPF917519 JPF983055 JZB14 JZB65551 JZB131087 JZB196623 JZB262159 JZB327695 JZB393231 JZB458767 JZB524303 JZB589839 JZB655375 JZB720911 JZB786447 JZB851983 JZB917519 JZB983055 KIX14 KIX65551 KIX131087 KIX196623 KIX262159 KIX327695 KIX393231 KIX458767 KIX524303 KIX589839 KIX655375 KIX720911 KIX786447 KIX851983 KIX917519 KIX983055 KST14 KST65551 KST131087 KST196623 KST262159 KST327695 KST393231 KST458767 KST524303 KST589839 KST655375 KST720911 KST786447 KST851983 KST917519 KST983055 LCP14 LCP65551 LCP131087 LCP196623 LCP262159 LCP327695 LCP393231 LCP458767 LCP524303 LCP589839 LCP655375 LCP720911 LCP786447 LCP851983 LCP917519 LCP983055 LML14 LML65551 LML131087 LML196623 LML262159 LML327695 LML393231 LML458767 LML524303 LML589839 LML655375 LML720911 LML786447 LML851983 LML917519 LML983055 LWH14 LWH65551 LWH131087 LWH196623 LWH262159 LWH327695 LWH393231 LWH458767 LWH524303 LWH589839 LWH655375 LWH720911 LWH786447 LWH851983 LWH917519 LWH983055 MGD14 MGD65551 MGD131087 MGD196623 MGD262159 MGD327695 MGD393231 MGD458767 MGD524303 MGD589839 MGD655375 MGD720911 MGD786447 MGD851983 MGD917519 MGD983055 MPZ14 MPZ65551 MPZ131087 MPZ196623 MPZ262159 MPZ327695 MPZ393231 MPZ458767 MPZ524303 MPZ589839 MPZ655375 MPZ720911 MPZ786447 MPZ851983 MPZ917519 MPZ983055 MZV14 MZV65551 MZV131087 MZV196623 MZV262159 MZV327695 MZV393231 MZV458767 MZV524303 MZV589839 MZV655375 MZV720911 MZV786447 MZV851983 MZV917519 MZV983055 NJR14 NJR65551 NJR131087 NJR196623 NJR262159 NJR327695 NJR393231 NJR458767 NJR524303 NJR589839 NJR655375 NJR720911 NJR786447 NJR851983 NJR917519 NJR983055 NTN14 NTN65551 NTN131087 NTN196623 NTN262159 NTN327695 NTN393231 NTN458767 NTN524303 NTN589839 NTN655375 NTN720911 NTN786447 NTN851983 NTN917519 NTN983055 ODJ14 ODJ65551 ODJ131087 ODJ196623 ODJ262159 ODJ327695 ODJ393231 ODJ458767 ODJ524303 ODJ589839 ODJ655375 ODJ720911 ODJ786447 ODJ851983 ODJ917519 ODJ983055 ONF14 ONF65551 ONF131087 ONF196623 ONF262159 ONF327695 ONF393231 ONF458767 ONF524303 ONF589839 ONF655375 ONF720911 ONF786447 ONF851983 ONF917519 ONF983055 OXB14 OXB65551 OXB131087 OXB196623 OXB262159 OXB327695 OXB393231 OXB458767 OXB524303 OXB589839 OXB655375 OXB720911 OXB786447 OXB851983 OXB917519 OXB983055 PGX14 PGX65551 PGX131087 PGX196623 PGX262159 PGX327695 PGX393231 PGX458767 PGX524303 PGX589839 PGX655375 PGX720911 PGX786447 PGX851983 PGX917519 PGX983055 PQT14 PQT65551 PQT131087 PQT196623 PQT262159 PQT327695 PQT393231 PQT458767 PQT524303 PQT589839 PQT655375 PQT720911 PQT786447 PQT851983 PQT917519 PQT983055 QAP14 QAP65551 QAP131087 QAP196623 QAP262159 QAP327695 QAP393231 QAP458767 QAP524303 QAP589839 QAP655375 QAP720911 QAP786447 QAP851983 QAP917519 QAP983055 QKL14 QKL65551 QKL131087 QKL196623 QKL262159 QKL327695 QKL393231 QKL458767 QKL524303 QKL589839 QKL655375 QKL720911 QKL786447 QKL851983 QKL917519 QKL983055 QUH14 QUH65551 QUH131087 QUH196623 QUH262159 QUH327695 QUH393231 QUH458767 QUH524303 QUH589839 QUH655375 QUH720911 QUH786447 QUH851983 QUH917519 QUH983055 RED14 RED65551 RED131087 RED196623 RED262159 RED327695 RED393231 RED458767 RED524303 RED589839 RED655375 RED720911 RED786447 RED851983 RED917519 RED983055 RNZ14 RNZ65551 RNZ131087 RNZ196623 RNZ262159 RNZ327695 RNZ393231 RNZ458767 RNZ524303 RNZ589839 RNZ655375 RNZ720911 RNZ786447 RNZ851983 RNZ917519 RNZ983055 RXV14 RXV65551 RXV131087 RXV196623 RXV262159 RXV327695 RXV393231 RXV458767 RXV524303 RXV589839 RXV655375 RXV720911 RXV786447 RXV851983 RXV917519 RXV983055 SHR14 SHR65551 SHR131087 SHR196623 SHR262159 SHR327695 SHR393231 SHR458767 SHR524303 SHR589839 SHR655375 SHR720911 SHR786447 SHR851983 SHR917519 SHR983055 SRN14 SRN65551 SRN131087 SRN196623 SRN262159 SRN327695 SRN393231 SRN458767 SRN524303 SRN589839 SRN655375 SRN720911 SRN786447 SRN851983 SRN917519 SRN983055 TBJ14 TBJ65551 TBJ131087 TBJ196623 TBJ262159 TBJ327695 TBJ393231 TBJ458767 TBJ524303 TBJ589839 TBJ655375 TBJ720911 TBJ786447 TBJ851983 TBJ917519 TBJ983055 TLF14 TLF65551 TLF131087 TLF196623 TLF262159 TLF327695 TLF393231 TLF458767 TLF524303 TLF589839 TLF655375 TLF720911 TLF786447 TLF851983 TLF917519 TLF983055 TVB14 TVB65551 TVB131087 TVB196623 TVB262159 TVB327695 TVB393231 TVB458767 TVB524303 TVB589839 TVB655375 TVB720911 TVB786447 TVB851983 TVB917519 TVB983055 UEX14 UEX65551 UEX131087 UEX196623 UEX262159 UEX327695 UEX393231 UEX458767 UEX524303 UEX589839 UEX655375 UEX720911 UEX786447 UEX851983 UEX917519 UEX983055 UOT14 UOT65551 UOT131087 UOT196623 UOT262159 UOT327695 UOT393231 UOT458767 UOT524303 UOT589839 UOT655375 UOT720911 UOT786447 UOT851983 UOT917519 UOT983055 UYP14 UYP65551 UYP131087 UYP196623 UYP262159 UYP327695 UYP393231 UYP458767 UYP524303 UYP589839 UYP655375 UYP720911 UYP786447 UYP851983 UYP917519 UYP983055 VIL14 VIL65551 VIL131087 VIL196623 VIL262159 VIL327695 VIL393231 VIL458767 VIL524303 VIL589839 VIL655375 VIL720911 VIL786447 VIL851983 VIL917519 VIL983055 VSH14 VSH65551 VSH131087 VSH196623 VSH262159 VSH327695 VSH393231 VSH458767 VSH524303 VSH589839 VSH655375 VSH720911 VSH786447 VSH851983 VSH917519 VSH983055 WCD14 WCD65551 WCD131087 WCD196623 WCD262159 WCD327695 WCD393231 WCD458767 WCD524303 WCD589839 WCD655375 WCD720911 WCD786447 WCD851983 WCD917519 WCD983055 WLZ14 WLZ65551 WLZ131087 WLZ196623 WLZ262159 WLZ327695 WLZ393231 WLZ458767 WLZ524303 WLZ589839 WLZ655375 WLZ720911 WLZ786447 WLZ851983 WLZ917519 WLZ983055 WVV14 WVV65551 WVV131087 WVV196623 WVV262159 WVV327695 WVV393231 WVV458767 WVV524303 WVV589839 WVV655375 WVV720911 WVV786447 WVV851983 WVV917519 WVV983055" xr:uid="{00000000-0002-0000-0000-000037000000}">
      <formula1>$AB$4:$AB$5</formula1>
    </dataValidation>
    <dataValidation type="list" allowBlank="1" showInputMessage="1" showErrorMessage="1" sqref="K20 K65557 K131093 K196629 K262165 K327701 K393237 K458773 K524309 K589845 K655381 K720917 K786453 K851989 K917525 K983061 JG20 JG65557 JG131093 JG196629 JG262165 JG327701 JG393237 JG458773 JG524309 JG589845 JG655381 JG720917 JG786453 JG851989 JG917525 JG983061 TC20 TC65557 TC131093 TC196629 TC262165 TC327701 TC393237 TC458773 TC524309 TC589845 TC655381 TC720917 TC786453 TC851989 TC917525 TC983061 ACY20 ACY65557 ACY131093 ACY196629 ACY262165 ACY327701 ACY393237 ACY458773 ACY524309 ACY589845 ACY655381 ACY720917 ACY786453 ACY851989 ACY917525 ACY983061 AMU20 AMU65557 AMU131093 AMU196629 AMU262165 AMU327701 AMU393237 AMU458773 AMU524309 AMU589845 AMU655381 AMU720917 AMU786453 AMU851989 AMU917525 AMU983061 AWQ20 AWQ65557 AWQ131093 AWQ196629 AWQ262165 AWQ327701 AWQ393237 AWQ458773 AWQ524309 AWQ589845 AWQ655381 AWQ720917 AWQ786453 AWQ851989 AWQ917525 AWQ983061 BGM20 BGM65557 BGM131093 BGM196629 BGM262165 BGM327701 BGM393237 BGM458773 BGM524309 BGM589845 BGM655381 BGM720917 BGM786453 BGM851989 BGM917525 BGM983061 BQI20 BQI65557 BQI131093 BQI196629 BQI262165 BQI327701 BQI393237 BQI458773 BQI524309 BQI589845 BQI655381 BQI720917 BQI786453 BQI851989 BQI917525 BQI983061 CAE20 CAE65557 CAE131093 CAE196629 CAE262165 CAE327701 CAE393237 CAE458773 CAE524309 CAE589845 CAE655381 CAE720917 CAE786453 CAE851989 CAE917525 CAE983061 CKA20 CKA65557 CKA131093 CKA196629 CKA262165 CKA327701 CKA393237 CKA458773 CKA524309 CKA589845 CKA655381 CKA720917 CKA786453 CKA851989 CKA917525 CKA983061 CTW20 CTW65557 CTW131093 CTW196629 CTW262165 CTW327701 CTW393237 CTW458773 CTW524309 CTW589845 CTW655381 CTW720917 CTW786453 CTW851989 CTW917525 CTW983061 DDS20 DDS65557 DDS131093 DDS196629 DDS262165 DDS327701 DDS393237 DDS458773 DDS524309 DDS589845 DDS655381 DDS720917 DDS786453 DDS851989 DDS917525 DDS983061 DNO20 DNO65557 DNO131093 DNO196629 DNO262165 DNO327701 DNO393237 DNO458773 DNO524309 DNO589845 DNO655381 DNO720917 DNO786453 DNO851989 DNO917525 DNO983061 DXK20 DXK65557 DXK131093 DXK196629 DXK262165 DXK327701 DXK393237 DXK458773 DXK524309 DXK589845 DXK655381 DXK720917 DXK786453 DXK851989 DXK917525 DXK983061 EHG20 EHG65557 EHG131093 EHG196629 EHG262165 EHG327701 EHG393237 EHG458773 EHG524309 EHG589845 EHG655381 EHG720917 EHG786453 EHG851989 EHG917525 EHG983061 ERC20 ERC65557 ERC131093 ERC196629 ERC262165 ERC327701 ERC393237 ERC458773 ERC524309 ERC589845 ERC655381 ERC720917 ERC786453 ERC851989 ERC917525 ERC983061 FAY20 FAY65557 FAY131093 FAY196629 FAY262165 FAY327701 FAY393237 FAY458773 FAY524309 FAY589845 FAY655381 FAY720917 FAY786453 FAY851989 FAY917525 FAY983061 FKU20 FKU65557 FKU131093 FKU196629 FKU262165 FKU327701 FKU393237 FKU458773 FKU524309 FKU589845 FKU655381 FKU720917 FKU786453 FKU851989 FKU917525 FKU983061 FUQ20 FUQ65557 FUQ131093 FUQ196629 FUQ262165 FUQ327701 FUQ393237 FUQ458773 FUQ524309 FUQ589845 FUQ655381 FUQ720917 FUQ786453 FUQ851989 FUQ917525 FUQ983061 GEM20 GEM65557 GEM131093 GEM196629 GEM262165 GEM327701 GEM393237 GEM458773 GEM524309 GEM589845 GEM655381 GEM720917 GEM786453 GEM851989 GEM917525 GEM983061 GOI20 GOI65557 GOI131093 GOI196629 GOI262165 GOI327701 GOI393237 GOI458773 GOI524309 GOI589845 GOI655381 GOI720917 GOI786453 GOI851989 GOI917525 GOI983061 GYE20 GYE65557 GYE131093 GYE196629 GYE262165 GYE327701 GYE393237 GYE458773 GYE524309 GYE589845 GYE655381 GYE720917 GYE786453 GYE851989 GYE917525 GYE983061 HIA20 HIA65557 HIA131093 HIA196629 HIA262165 HIA327701 HIA393237 HIA458773 HIA524309 HIA589845 HIA655381 HIA720917 HIA786453 HIA851989 HIA917525 HIA983061 HRW20 HRW65557 HRW131093 HRW196629 HRW262165 HRW327701 HRW393237 HRW458773 HRW524309 HRW589845 HRW655381 HRW720917 HRW786453 HRW851989 HRW917525 HRW983061 IBS20 IBS65557 IBS131093 IBS196629 IBS262165 IBS327701 IBS393237 IBS458773 IBS524309 IBS589845 IBS655381 IBS720917 IBS786453 IBS851989 IBS917525 IBS983061 ILO20 ILO65557 ILO131093 ILO196629 ILO262165 ILO327701 ILO393237 ILO458773 ILO524309 ILO589845 ILO655381 ILO720917 ILO786453 ILO851989 ILO917525 ILO983061 IVK20 IVK65557 IVK131093 IVK196629 IVK262165 IVK327701 IVK393237 IVK458773 IVK524309 IVK589845 IVK655381 IVK720917 IVK786453 IVK851989 IVK917525 IVK983061 JFG20 JFG65557 JFG131093 JFG196629 JFG262165 JFG327701 JFG393237 JFG458773 JFG524309 JFG589845 JFG655381 JFG720917 JFG786453 JFG851989 JFG917525 JFG983061 JPC20 JPC65557 JPC131093 JPC196629 JPC262165 JPC327701 JPC393237 JPC458773 JPC524309 JPC589845 JPC655381 JPC720917 JPC786453 JPC851989 JPC917525 JPC983061 JYY20 JYY65557 JYY131093 JYY196629 JYY262165 JYY327701 JYY393237 JYY458773 JYY524309 JYY589845 JYY655381 JYY720917 JYY786453 JYY851989 JYY917525 JYY983061 KIU20 KIU65557 KIU131093 KIU196629 KIU262165 KIU327701 KIU393237 KIU458773 KIU524309 KIU589845 KIU655381 KIU720917 KIU786453 KIU851989 KIU917525 KIU983061 KSQ20 KSQ65557 KSQ131093 KSQ196629 KSQ262165 KSQ327701 KSQ393237 KSQ458773 KSQ524309 KSQ589845 KSQ655381 KSQ720917 KSQ786453 KSQ851989 KSQ917525 KSQ983061 LCM20 LCM65557 LCM131093 LCM196629 LCM262165 LCM327701 LCM393237 LCM458773 LCM524309 LCM589845 LCM655381 LCM720917 LCM786453 LCM851989 LCM917525 LCM983061 LMI20 LMI65557 LMI131093 LMI196629 LMI262165 LMI327701 LMI393237 LMI458773 LMI524309 LMI589845 LMI655381 LMI720917 LMI786453 LMI851989 LMI917525 LMI983061 LWE20 LWE65557 LWE131093 LWE196629 LWE262165 LWE327701 LWE393237 LWE458773 LWE524309 LWE589845 LWE655381 LWE720917 LWE786453 LWE851989 LWE917525 LWE983061 MGA20 MGA65557 MGA131093 MGA196629 MGA262165 MGA327701 MGA393237 MGA458773 MGA524309 MGA589845 MGA655381 MGA720917 MGA786453 MGA851989 MGA917525 MGA983061 MPW20 MPW65557 MPW131093 MPW196629 MPW262165 MPW327701 MPW393237 MPW458773 MPW524309 MPW589845 MPW655381 MPW720917 MPW786453 MPW851989 MPW917525 MPW983061 MZS20 MZS65557 MZS131093 MZS196629 MZS262165 MZS327701 MZS393237 MZS458773 MZS524309 MZS589845 MZS655381 MZS720917 MZS786453 MZS851989 MZS917525 MZS983061 NJO20 NJO65557 NJO131093 NJO196629 NJO262165 NJO327701 NJO393237 NJO458773 NJO524309 NJO589845 NJO655381 NJO720917 NJO786453 NJO851989 NJO917525 NJO983061 NTK20 NTK65557 NTK131093 NTK196629 NTK262165 NTK327701 NTK393237 NTK458773 NTK524309 NTK589845 NTK655381 NTK720917 NTK786453 NTK851989 NTK917525 NTK983061 ODG20 ODG65557 ODG131093 ODG196629 ODG262165 ODG327701 ODG393237 ODG458773 ODG524309 ODG589845 ODG655381 ODG720917 ODG786453 ODG851989 ODG917525 ODG983061 ONC20 ONC65557 ONC131093 ONC196629 ONC262165 ONC327701 ONC393237 ONC458773 ONC524309 ONC589845 ONC655381 ONC720917 ONC786453 ONC851989 ONC917525 ONC983061 OWY20 OWY65557 OWY131093 OWY196629 OWY262165 OWY327701 OWY393237 OWY458773 OWY524309 OWY589845 OWY655381 OWY720917 OWY786453 OWY851989 OWY917525 OWY983061 PGU20 PGU65557 PGU131093 PGU196629 PGU262165 PGU327701 PGU393237 PGU458773 PGU524309 PGU589845 PGU655381 PGU720917 PGU786453 PGU851989 PGU917525 PGU983061 PQQ20 PQQ65557 PQQ131093 PQQ196629 PQQ262165 PQQ327701 PQQ393237 PQQ458773 PQQ524309 PQQ589845 PQQ655381 PQQ720917 PQQ786453 PQQ851989 PQQ917525 PQQ983061 QAM20 QAM65557 QAM131093 QAM196629 QAM262165 QAM327701 QAM393237 QAM458773 QAM524309 QAM589845 QAM655381 QAM720917 QAM786453 QAM851989 QAM917525 QAM983061 QKI20 QKI65557 QKI131093 QKI196629 QKI262165 QKI327701 QKI393237 QKI458773 QKI524309 QKI589845 QKI655381 QKI720917 QKI786453 QKI851989 QKI917525 QKI983061 QUE20 QUE65557 QUE131093 QUE196629 QUE262165 QUE327701 QUE393237 QUE458773 QUE524309 QUE589845 QUE655381 QUE720917 QUE786453 QUE851989 QUE917525 QUE983061 REA20 REA65557 REA131093 REA196629 REA262165 REA327701 REA393237 REA458773 REA524309 REA589845 REA655381 REA720917 REA786453 REA851989 REA917525 REA983061 RNW20 RNW65557 RNW131093 RNW196629 RNW262165 RNW327701 RNW393237 RNW458773 RNW524309 RNW589845 RNW655381 RNW720917 RNW786453 RNW851989 RNW917525 RNW983061 RXS20 RXS65557 RXS131093 RXS196629 RXS262165 RXS327701 RXS393237 RXS458773 RXS524309 RXS589845 RXS655381 RXS720917 RXS786453 RXS851989 RXS917525 RXS983061 SHO20 SHO65557 SHO131093 SHO196629 SHO262165 SHO327701 SHO393237 SHO458773 SHO524309 SHO589845 SHO655381 SHO720917 SHO786453 SHO851989 SHO917525 SHO983061 SRK20 SRK65557 SRK131093 SRK196629 SRK262165 SRK327701 SRK393237 SRK458773 SRK524309 SRK589845 SRK655381 SRK720917 SRK786453 SRK851989 SRK917525 SRK983061 TBG20 TBG65557 TBG131093 TBG196629 TBG262165 TBG327701 TBG393237 TBG458773 TBG524309 TBG589845 TBG655381 TBG720917 TBG786453 TBG851989 TBG917525 TBG983061 TLC20 TLC65557 TLC131093 TLC196629 TLC262165 TLC327701 TLC393237 TLC458773 TLC524309 TLC589845 TLC655381 TLC720917 TLC786453 TLC851989 TLC917525 TLC983061 TUY20 TUY65557 TUY131093 TUY196629 TUY262165 TUY327701 TUY393237 TUY458773 TUY524309 TUY589845 TUY655381 TUY720917 TUY786453 TUY851989 TUY917525 TUY983061 UEU20 UEU65557 UEU131093 UEU196629 UEU262165 UEU327701 UEU393237 UEU458773 UEU524309 UEU589845 UEU655381 UEU720917 UEU786453 UEU851989 UEU917525 UEU983061 UOQ20 UOQ65557 UOQ131093 UOQ196629 UOQ262165 UOQ327701 UOQ393237 UOQ458773 UOQ524309 UOQ589845 UOQ655381 UOQ720917 UOQ786453 UOQ851989 UOQ917525 UOQ983061 UYM20 UYM65557 UYM131093 UYM196629 UYM262165 UYM327701 UYM393237 UYM458773 UYM524309 UYM589845 UYM655381 UYM720917 UYM786453 UYM851989 UYM917525 UYM983061 VII20 VII65557 VII131093 VII196629 VII262165 VII327701 VII393237 VII458773 VII524309 VII589845 VII655381 VII720917 VII786453 VII851989 VII917525 VII983061 VSE20 VSE65557 VSE131093 VSE196629 VSE262165 VSE327701 VSE393237 VSE458773 VSE524309 VSE589845 VSE655381 VSE720917 VSE786453 VSE851989 VSE917525 VSE983061 WCA20 WCA65557 WCA131093 WCA196629 WCA262165 WCA327701 WCA393237 WCA458773 WCA524309 WCA589845 WCA655381 WCA720917 WCA786453 WCA851989 WCA917525 WCA983061 WLW20 WLW65557 WLW131093 WLW196629 WLW262165 WLW327701 WLW393237 WLW458773 WLW524309 WLW589845 WLW655381 WLW720917 WLW786453 WLW851989 WLW917525 WLW983061 WVS20 WVS65557 WVS131093 WVS196629 WVS262165 WVS327701 WVS393237 WVS458773 WVS524309 WVS589845 WVS655381 WVS720917 WVS786453 WVS851989 WVS917525 WVS983061" xr:uid="{00000000-0002-0000-0000-000038000000}">
      <formula1>$Q$19:$Q$27</formula1>
    </dataValidation>
    <dataValidation allowBlank="1" showInputMessage="1" showErrorMessage="1" promptTitle="Portée dérivée" prompt="Si dérivée (portée transversale à la ligne principale), indiquer la portée réelle mesurée)." sqref="D27 D65564 D131100 D196636 D262172 D327708 D393244 D458780 D524316 D589852 D655388 D720924 D786460 D851996 D917532 D983068 IZ27 IZ65564 IZ131100 IZ196636 IZ262172 IZ327708 IZ393244 IZ458780 IZ524316 IZ589852 IZ655388 IZ720924 IZ786460 IZ851996 IZ917532 IZ983068 SV27 SV65564 SV131100 SV196636 SV262172 SV327708 SV393244 SV458780 SV524316 SV589852 SV655388 SV720924 SV786460 SV851996 SV917532 SV983068 ACR27 ACR65564 ACR131100 ACR196636 ACR262172 ACR327708 ACR393244 ACR458780 ACR524316 ACR589852 ACR655388 ACR720924 ACR786460 ACR851996 ACR917532 ACR983068 AMN27 AMN65564 AMN131100 AMN196636 AMN262172 AMN327708 AMN393244 AMN458780 AMN524316 AMN589852 AMN655388 AMN720924 AMN786460 AMN851996 AMN917532 AMN983068 AWJ27 AWJ65564 AWJ131100 AWJ196636 AWJ262172 AWJ327708 AWJ393244 AWJ458780 AWJ524316 AWJ589852 AWJ655388 AWJ720924 AWJ786460 AWJ851996 AWJ917532 AWJ983068 BGF27 BGF65564 BGF131100 BGF196636 BGF262172 BGF327708 BGF393244 BGF458780 BGF524316 BGF589852 BGF655388 BGF720924 BGF786460 BGF851996 BGF917532 BGF983068 BQB27 BQB65564 BQB131100 BQB196636 BQB262172 BQB327708 BQB393244 BQB458780 BQB524316 BQB589852 BQB655388 BQB720924 BQB786460 BQB851996 BQB917532 BQB983068 BZX27 BZX65564 BZX131100 BZX196636 BZX262172 BZX327708 BZX393244 BZX458780 BZX524316 BZX589852 BZX655388 BZX720924 BZX786460 BZX851996 BZX917532 BZX983068 CJT27 CJT65564 CJT131100 CJT196636 CJT262172 CJT327708 CJT393244 CJT458780 CJT524316 CJT589852 CJT655388 CJT720924 CJT786460 CJT851996 CJT917532 CJT983068 CTP27 CTP65564 CTP131100 CTP196636 CTP262172 CTP327708 CTP393244 CTP458780 CTP524316 CTP589852 CTP655388 CTP720924 CTP786460 CTP851996 CTP917532 CTP983068 DDL27 DDL65564 DDL131100 DDL196636 DDL262172 DDL327708 DDL393244 DDL458780 DDL524316 DDL589852 DDL655388 DDL720924 DDL786460 DDL851996 DDL917532 DDL983068 DNH27 DNH65564 DNH131100 DNH196636 DNH262172 DNH327708 DNH393244 DNH458780 DNH524316 DNH589852 DNH655388 DNH720924 DNH786460 DNH851996 DNH917532 DNH983068 DXD27 DXD65564 DXD131100 DXD196636 DXD262172 DXD327708 DXD393244 DXD458780 DXD524316 DXD589852 DXD655388 DXD720924 DXD786460 DXD851996 DXD917532 DXD983068 EGZ27 EGZ65564 EGZ131100 EGZ196636 EGZ262172 EGZ327708 EGZ393244 EGZ458780 EGZ524316 EGZ589852 EGZ655388 EGZ720924 EGZ786460 EGZ851996 EGZ917532 EGZ983068 EQV27 EQV65564 EQV131100 EQV196636 EQV262172 EQV327708 EQV393244 EQV458780 EQV524316 EQV589852 EQV655388 EQV720924 EQV786460 EQV851996 EQV917532 EQV983068 FAR27 FAR65564 FAR131100 FAR196636 FAR262172 FAR327708 FAR393244 FAR458780 FAR524316 FAR589852 FAR655388 FAR720924 FAR786460 FAR851996 FAR917532 FAR983068 FKN27 FKN65564 FKN131100 FKN196636 FKN262172 FKN327708 FKN393244 FKN458780 FKN524316 FKN589852 FKN655388 FKN720924 FKN786460 FKN851996 FKN917532 FKN983068 FUJ27 FUJ65564 FUJ131100 FUJ196636 FUJ262172 FUJ327708 FUJ393244 FUJ458780 FUJ524316 FUJ589852 FUJ655388 FUJ720924 FUJ786460 FUJ851996 FUJ917532 FUJ983068 GEF27 GEF65564 GEF131100 GEF196636 GEF262172 GEF327708 GEF393244 GEF458780 GEF524316 GEF589852 GEF655388 GEF720924 GEF786460 GEF851996 GEF917532 GEF983068 GOB27 GOB65564 GOB131100 GOB196636 GOB262172 GOB327708 GOB393244 GOB458780 GOB524316 GOB589852 GOB655388 GOB720924 GOB786460 GOB851996 GOB917532 GOB983068 GXX27 GXX65564 GXX131100 GXX196636 GXX262172 GXX327708 GXX393244 GXX458780 GXX524316 GXX589852 GXX655388 GXX720924 GXX786460 GXX851996 GXX917532 GXX983068 HHT27 HHT65564 HHT131100 HHT196636 HHT262172 HHT327708 HHT393244 HHT458780 HHT524316 HHT589852 HHT655388 HHT720924 HHT786460 HHT851996 HHT917532 HHT983068 HRP27 HRP65564 HRP131100 HRP196636 HRP262172 HRP327708 HRP393244 HRP458780 HRP524316 HRP589852 HRP655388 HRP720924 HRP786460 HRP851996 HRP917532 HRP983068 IBL27 IBL65564 IBL131100 IBL196636 IBL262172 IBL327708 IBL393244 IBL458780 IBL524316 IBL589852 IBL655388 IBL720924 IBL786460 IBL851996 IBL917532 IBL983068 ILH27 ILH65564 ILH131100 ILH196636 ILH262172 ILH327708 ILH393244 ILH458780 ILH524316 ILH589852 ILH655388 ILH720924 ILH786460 ILH851996 ILH917532 ILH983068 IVD27 IVD65564 IVD131100 IVD196636 IVD262172 IVD327708 IVD393244 IVD458780 IVD524316 IVD589852 IVD655388 IVD720924 IVD786460 IVD851996 IVD917532 IVD983068 JEZ27 JEZ65564 JEZ131100 JEZ196636 JEZ262172 JEZ327708 JEZ393244 JEZ458780 JEZ524316 JEZ589852 JEZ655388 JEZ720924 JEZ786460 JEZ851996 JEZ917532 JEZ983068 JOV27 JOV65564 JOV131100 JOV196636 JOV262172 JOV327708 JOV393244 JOV458780 JOV524316 JOV589852 JOV655388 JOV720924 JOV786460 JOV851996 JOV917532 JOV983068 JYR27 JYR65564 JYR131100 JYR196636 JYR262172 JYR327708 JYR393244 JYR458780 JYR524316 JYR589852 JYR655388 JYR720924 JYR786460 JYR851996 JYR917532 JYR983068 KIN27 KIN65564 KIN131100 KIN196636 KIN262172 KIN327708 KIN393244 KIN458780 KIN524316 KIN589852 KIN655388 KIN720924 KIN786460 KIN851996 KIN917532 KIN983068 KSJ27 KSJ65564 KSJ131100 KSJ196636 KSJ262172 KSJ327708 KSJ393244 KSJ458780 KSJ524316 KSJ589852 KSJ655388 KSJ720924 KSJ786460 KSJ851996 KSJ917532 KSJ983068 LCF27 LCF65564 LCF131100 LCF196636 LCF262172 LCF327708 LCF393244 LCF458780 LCF524316 LCF589852 LCF655388 LCF720924 LCF786460 LCF851996 LCF917532 LCF983068 LMB27 LMB65564 LMB131100 LMB196636 LMB262172 LMB327708 LMB393244 LMB458780 LMB524316 LMB589852 LMB655388 LMB720924 LMB786460 LMB851996 LMB917532 LMB983068 LVX27 LVX65564 LVX131100 LVX196636 LVX262172 LVX327708 LVX393244 LVX458780 LVX524316 LVX589852 LVX655388 LVX720924 LVX786460 LVX851996 LVX917532 LVX983068 MFT27 MFT65564 MFT131100 MFT196636 MFT262172 MFT327708 MFT393244 MFT458780 MFT524316 MFT589852 MFT655388 MFT720924 MFT786460 MFT851996 MFT917532 MFT983068 MPP27 MPP65564 MPP131100 MPP196636 MPP262172 MPP327708 MPP393244 MPP458780 MPP524316 MPP589852 MPP655388 MPP720924 MPP786460 MPP851996 MPP917532 MPP983068 MZL27 MZL65564 MZL131100 MZL196636 MZL262172 MZL327708 MZL393244 MZL458780 MZL524316 MZL589852 MZL655388 MZL720924 MZL786460 MZL851996 MZL917532 MZL983068 NJH27 NJH65564 NJH131100 NJH196636 NJH262172 NJH327708 NJH393244 NJH458780 NJH524316 NJH589852 NJH655388 NJH720924 NJH786460 NJH851996 NJH917532 NJH983068 NTD27 NTD65564 NTD131100 NTD196636 NTD262172 NTD327708 NTD393244 NTD458780 NTD524316 NTD589852 NTD655388 NTD720924 NTD786460 NTD851996 NTD917532 NTD983068 OCZ27 OCZ65564 OCZ131100 OCZ196636 OCZ262172 OCZ327708 OCZ393244 OCZ458780 OCZ524316 OCZ589852 OCZ655388 OCZ720924 OCZ786460 OCZ851996 OCZ917532 OCZ983068 OMV27 OMV65564 OMV131100 OMV196636 OMV262172 OMV327708 OMV393244 OMV458780 OMV524316 OMV589852 OMV655388 OMV720924 OMV786460 OMV851996 OMV917532 OMV983068 OWR27 OWR65564 OWR131100 OWR196636 OWR262172 OWR327708 OWR393244 OWR458780 OWR524316 OWR589852 OWR655388 OWR720924 OWR786460 OWR851996 OWR917532 OWR983068 PGN27 PGN65564 PGN131100 PGN196636 PGN262172 PGN327708 PGN393244 PGN458780 PGN524316 PGN589852 PGN655388 PGN720924 PGN786460 PGN851996 PGN917532 PGN983068 PQJ27 PQJ65564 PQJ131100 PQJ196636 PQJ262172 PQJ327708 PQJ393244 PQJ458780 PQJ524316 PQJ589852 PQJ655388 PQJ720924 PQJ786460 PQJ851996 PQJ917532 PQJ983068 QAF27 QAF65564 QAF131100 QAF196636 QAF262172 QAF327708 QAF393244 QAF458780 QAF524316 QAF589852 QAF655388 QAF720924 QAF786460 QAF851996 QAF917532 QAF983068 QKB27 QKB65564 QKB131100 QKB196636 QKB262172 QKB327708 QKB393244 QKB458780 QKB524316 QKB589852 QKB655388 QKB720924 QKB786460 QKB851996 QKB917532 QKB983068 QTX27 QTX65564 QTX131100 QTX196636 QTX262172 QTX327708 QTX393244 QTX458780 QTX524316 QTX589852 QTX655388 QTX720924 QTX786460 QTX851996 QTX917532 QTX983068 RDT27 RDT65564 RDT131100 RDT196636 RDT262172 RDT327708 RDT393244 RDT458780 RDT524316 RDT589852 RDT655388 RDT720924 RDT786460 RDT851996 RDT917532 RDT983068 RNP27 RNP65564 RNP131100 RNP196636 RNP262172 RNP327708 RNP393244 RNP458780 RNP524316 RNP589852 RNP655388 RNP720924 RNP786460 RNP851996 RNP917532 RNP983068 RXL27 RXL65564 RXL131100 RXL196636 RXL262172 RXL327708 RXL393244 RXL458780 RXL524316 RXL589852 RXL655388 RXL720924 RXL786460 RXL851996 RXL917532 RXL983068 SHH27 SHH65564 SHH131100 SHH196636 SHH262172 SHH327708 SHH393244 SHH458780 SHH524316 SHH589852 SHH655388 SHH720924 SHH786460 SHH851996 SHH917532 SHH983068 SRD27 SRD65564 SRD131100 SRD196636 SRD262172 SRD327708 SRD393244 SRD458780 SRD524316 SRD589852 SRD655388 SRD720924 SRD786460 SRD851996 SRD917532 SRD983068 TAZ27 TAZ65564 TAZ131100 TAZ196636 TAZ262172 TAZ327708 TAZ393244 TAZ458780 TAZ524316 TAZ589852 TAZ655388 TAZ720924 TAZ786460 TAZ851996 TAZ917532 TAZ983068 TKV27 TKV65564 TKV131100 TKV196636 TKV262172 TKV327708 TKV393244 TKV458780 TKV524316 TKV589852 TKV655388 TKV720924 TKV786460 TKV851996 TKV917532 TKV983068 TUR27 TUR65564 TUR131100 TUR196636 TUR262172 TUR327708 TUR393244 TUR458780 TUR524316 TUR589852 TUR655388 TUR720924 TUR786460 TUR851996 TUR917532 TUR983068 UEN27 UEN65564 UEN131100 UEN196636 UEN262172 UEN327708 UEN393244 UEN458780 UEN524316 UEN589852 UEN655388 UEN720924 UEN786460 UEN851996 UEN917532 UEN983068 UOJ27 UOJ65564 UOJ131100 UOJ196636 UOJ262172 UOJ327708 UOJ393244 UOJ458780 UOJ524316 UOJ589852 UOJ655388 UOJ720924 UOJ786460 UOJ851996 UOJ917532 UOJ983068 UYF27 UYF65564 UYF131100 UYF196636 UYF262172 UYF327708 UYF393244 UYF458780 UYF524316 UYF589852 UYF655388 UYF720924 UYF786460 UYF851996 UYF917532 UYF983068 VIB27 VIB65564 VIB131100 VIB196636 VIB262172 VIB327708 VIB393244 VIB458780 VIB524316 VIB589852 VIB655388 VIB720924 VIB786460 VIB851996 VIB917532 VIB983068 VRX27 VRX65564 VRX131100 VRX196636 VRX262172 VRX327708 VRX393244 VRX458780 VRX524316 VRX589852 VRX655388 VRX720924 VRX786460 VRX851996 VRX917532 VRX983068 WBT27 WBT65564 WBT131100 WBT196636 WBT262172 WBT327708 WBT393244 WBT458780 WBT524316 WBT589852 WBT655388 WBT720924 WBT786460 WBT851996 WBT917532 WBT983068 WLP27 WLP65564 WLP131100 WLP196636 WLP262172 WLP327708 WLP393244 WLP458780 WLP524316 WLP589852 WLP655388 WLP720924 WLP786460 WLP851996 WLP917532 WLP983068 WVL27 WVL65564 WVL131100 WVL196636 WVL262172 WVL327708 WVL393244 WVL458780 WVL524316 WVL589852 WVL655388 WVL720924 WVL786460 WVL851996 WVL917532 WVL983068" xr:uid="{00000000-0002-0000-0000-000039000000}"/>
    <dataValidation allowBlank="1" showInputMessage="1" showErrorMessage="1" promptTitle="Dénivellation" prompt="Indiquer la dénivélation autour du poteau. Art.: 11.1.1 et figure 9." sqref="P65551 P131087 P196623 P262159 P327695 P393231 P458767 P524303 P589839 P655375 P720911 P786447 P851983 P917519 P983055 JL14 JL65551 JL131087 JL196623 JL262159 JL327695 JL393231 JL458767 JL524303 JL589839 JL655375 JL720911 JL786447 JL851983 JL917519 JL983055 TH14 TH65551 TH131087 TH196623 TH262159 TH327695 TH393231 TH458767 TH524303 TH589839 TH655375 TH720911 TH786447 TH851983 TH917519 TH983055 ADD14 ADD65551 ADD131087 ADD196623 ADD262159 ADD327695 ADD393231 ADD458767 ADD524303 ADD589839 ADD655375 ADD720911 ADD786447 ADD851983 ADD917519 ADD983055 AMZ14 AMZ65551 AMZ131087 AMZ196623 AMZ262159 AMZ327695 AMZ393231 AMZ458767 AMZ524303 AMZ589839 AMZ655375 AMZ720911 AMZ786447 AMZ851983 AMZ917519 AMZ983055 AWV14 AWV65551 AWV131087 AWV196623 AWV262159 AWV327695 AWV393231 AWV458767 AWV524303 AWV589839 AWV655375 AWV720911 AWV786447 AWV851983 AWV917519 AWV983055 BGR14 BGR65551 BGR131087 BGR196623 BGR262159 BGR327695 BGR393231 BGR458767 BGR524303 BGR589839 BGR655375 BGR720911 BGR786447 BGR851983 BGR917519 BGR983055 BQN14 BQN65551 BQN131087 BQN196623 BQN262159 BQN327695 BQN393231 BQN458767 BQN524303 BQN589839 BQN655375 BQN720911 BQN786447 BQN851983 BQN917519 BQN983055 CAJ14 CAJ65551 CAJ131087 CAJ196623 CAJ262159 CAJ327695 CAJ393231 CAJ458767 CAJ524303 CAJ589839 CAJ655375 CAJ720911 CAJ786447 CAJ851983 CAJ917519 CAJ983055 CKF14 CKF65551 CKF131087 CKF196623 CKF262159 CKF327695 CKF393231 CKF458767 CKF524303 CKF589839 CKF655375 CKF720911 CKF786447 CKF851983 CKF917519 CKF983055 CUB14 CUB65551 CUB131087 CUB196623 CUB262159 CUB327695 CUB393231 CUB458767 CUB524303 CUB589839 CUB655375 CUB720911 CUB786447 CUB851983 CUB917519 CUB983055 DDX14 DDX65551 DDX131087 DDX196623 DDX262159 DDX327695 DDX393231 DDX458767 DDX524303 DDX589839 DDX655375 DDX720911 DDX786447 DDX851983 DDX917519 DDX983055 DNT14 DNT65551 DNT131087 DNT196623 DNT262159 DNT327695 DNT393231 DNT458767 DNT524303 DNT589839 DNT655375 DNT720911 DNT786447 DNT851983 DNT917519 DNT983055 DXP14 DXP65551 DXP131087 DXP196623 DXP262159 DXP327695 DXP393231 DXP458767 DXP524303 DXP589839 DXP655375 DXP720911 DXP786447 DXP851983 DXP917519 DXP983055 EHL14 EHL65551 EHL131087 EHL196623 EHL262159 EHL327695 EHL393231 EHL458767 EHL524303 EHL589839 EHL655375 EHL720911 EHL786447 EHL851983 EHL917519 EHL983055 ERH14 ERH65551 ERH131087 ERH196623 ERH262159 ERH327695 ERH393231 ERH458767 ERH524303 ERH589839 ERH655375 ERH720911 ERH786447 ERH851983 ERH917519 ERH983055 FBD14 FBD65551 FBD131087 FBD196623 FBD262159 FBD327695 FBD393231 FBD458767 FBD524303 FBD589839 FBD655375 FBD720911 FBD786447 FBD851983 FBD917519 FBD983055 FKZ14 FKZ65551 FKZ131087 FKZ196623 FKZ262159 FKZ327695 FKZ393231 FKZ458767 FKZ524303 FKZ589839 FKZ655375 FKZ720911 FKZ786447 FKZ851983 FKZ917519 FKZ983055 FUV14 FUV65551 FUV131087 FUV196623 FUV262159 FUV327695 FUV393231 FUV458767 FUV524303 FUV589839 FUV655375 FUV720911 FUV786447 FUV851983 FUV917519 FUV983055 GER14 GER65551 GER131087 GER196623 GER262159 GER327695 GER393231 GER458767 GER524303 GER589839 GER655375 GER720911 GER786447 GER851983 GER917519 GER983055 GON14 GON65551 GON131087 GON196623 GON262159 GON327695 GON393231 GON458767 GON524303 GON589839 GON655375 GON720911 GON786447 GON851983 GON917519 GON983055 GYJ14 GYJ65551 GYJ131087 GYJ196623 GYJ262159 GYJ327695 GYJ393231 GYJ458767 GYJ524303 GYJ589839 GYJ655375 GYJ720911 GYJ786447 GYJ851983 GYJ917519 GYJ983055 HIF14 HIF65551 HIF131087 HIF196623 HIF262159 HIF327695 HIF393231 HIF458767 HIF524303 HIF589839 HIF655375 HIF720911 HIF786447 HIF851983 HIF917519 HIF983055 HSB14 HSB65551 HSB131087 HSB196623 HSB262159 HSB327695 HSB393231 HSB458767 HSB524303 HSB589839 HSB655375 HSB720911 HSB786447 HSB851983 HSB917519 HSB983055 IBX14 IBX65551 IBX131087 IBX196623 IBX262159 IBX327695 IBX393231 IBX458767 IBX524303 IBX589839 IBX655375 IBX720911 IBX786447 IBX851983 IBX917519 IBX983055 ILT14 ILT65551 ILT131087 ILT196623 ILT262159 ILT327695 ILT393231 ILT458767 ILT524303 ILT589839 ILT655375 ILT720911 ILT786447 ILT851983 ILT917519 ILT983055 IVP14 IVP65551 IVP131087 IVP196623 IVP262159 IVP327695 IVP393231 IVP458767 IVP524303 IVP589839 IVP655375 IVP720911 IVP786447 IVP851983 IVP917519 IVP983055 JFL14 JFL65551 JFL131087 JFL196623 JFL262159 JFL327695 JFL393231 JFL458767 JFL524303 JFL589839 JFL655375 JFL720911 JFL786447 JFL851983 JFL917519 JFL983055 JPH14 JPH65551 JPH131087 JPH196623 JPH262159 JPH327695 JPH393231 JPH458767 JPH524303 JPH589839 JPH655375 JPH720911 JPH786447 JPH851983 JPH917519 JPH983055 JZD14 JZD65551 JZD131087 JZD196623 JZD262159 JZD327695 JZD393231 JZD458767 JZD524303 JZD589839 JZD655375 JZD720911 JZD786447 JZD851983 JZD917519 JZD983055 KIZ14 KIZ65551 KIZ131087 KIZ196623 KIZ262159 KIZ327695 KIZ393231 KIZ458767 KIZ524303 KIZ589839 KIZ655375 KIZ720911 KIZ786447 KIZ851983 KIZ917519 KIZ983055 KSV14 KSV65551 KSV131087 KSV196623 KSV262159 KSV327695 KSV393231 KSV458767 KSV524303 KSV589839 KSV655375 KSV720911 KSV786447 KSV851983 KSV917519 KSV983055 LCR14 LCR65551 LCR131087 LCR196623 LCR262159 LCR327695 LCR393231 LCR458767 LCR524303 LCR589839 LCR655375 LCR720911 LCR786447 LCR851983 LCR917519 LCR983055 LMN14 LMN65551 LMN131087 LMN196623 LMN262159 LMN327695 LMN393231 LMN458767 LMN524303 LMN589839 LMN655375 LMN720911 LMN786447 LMN851983 LMN917519 LMN983055 LWJ14 LWJ65551 LWJ131087 LWJ196623 LWJ262159 LWJ327695 LWJ393231 LWJ458767 LWJ524303 LWJ589839 LWJ655375 LWJ720911 LWJ786447 LWJ851983 LWJ917519 LWJ983055 MGF14 MGF65551 MGF131087 MGF196623 MGF262159 MGF327695 MGF393231 MGF458767 MGF524303 MGF589839 MGF655375 MGF720911 MGF786447 MGF851983 MGF917519 MGF983055 MQB14 MQB65551 MQB131087 MQB196623 MQB262159 MQB327695 MQB393231 MQB458767 MQB524303 MQB589839 MQB655375 MQB720911 MQB786447 MQB851983 MQB917519 MQB983055 MZX14 MZX65551 MZX131087 MZX196623 MZX262159 MZX327695 MZX393231 MZX458767 MZX524303 MZX589839 MZX655375 MZX720911 MZX786447 MZX851983 MZX917519 MZX983055 NJT14 NJT65551 NJT131087 NJT196623 NJT262159 NJT327695 NJT393231 NJT458767 NJT524303 NJT589839 NJT655375 NJT720911 NJT786447 NJT851983 NJT917519 NJT983055 NTP14 NTP65551 NTP131087 NTP196623 NTP262159 NTP327695 NTP393231 NTP458767 NTP524303 NTP589839 NTP655375 NTP720911 NTP786447 NTP851983 NTP917519 NTP983055 ODL14 ODL65551 ODL131087 ODL196623 ODL262159 ODL327695 ODL393231 ODL458767 ODL524303 ODL589839 ODL655375 ODL720911 ODL786447 ODL851983 ODL917519 ODL983055 ONH14 ONH65551 ONH131087 ONH196623 ONH262159 ONH327695 ONH393231 ONH458767 ONH524303 ONH589839 ONH655375 ONH720911 ONH786447 ONH851983 ONH917519 ONH983055 OXD14 OXD65551 OXD131087 OXD196623 OXD262159 OXD327695 OXD393231 OXD458767 OXD524303 OXD589839 OXD655375 OXD720911 OXD786447 OXD851983 OXD917519 OXD983055 PGZ14 PGZ65551 PGZ131087 PGZ196623 PGZ262159 PGZ327695 PGZ393231 PGZ458767 PGZ524303 PGZ589839 PGZ655375 PGZ720911 PGZ786447 PGZ851983 PGZ917519 PGZ983055 PQV14 PQV65551 PQV131087 PQV196623 PQV262159 PQV327695 PQV393231 PQV458767 PQV524303 PQV589839 PQV655375 PQV720911 PQV786447 PQV851983 PQV917519 PQV983055 QAR14 QAR65551 QAR131087 QAR196623 QAR262159 QAR327695 QAR393231 QAR458767 QAR524303 QAR589839 QAR655375 QAR720911 QAR786447 QAR851983 QAR917519 QAR983055 QKN14 QKN65551 QKN131087 QKN196623 QKN262159 QKN327695 QKN393231 QKN458767 QKN524303 QKN589839 QKN655375 QKN720911 QKN786447 QKN851983 QKN917519 QKN983055 QUJ14 QUJ65551 QUJ131087 QUJ196623 QUJ262159 QUJ327695 QUJ393231 QUJ458767 QUJ524303 QUJ589839 QUJ655375 QUJ720911 QUJ786447 QUJ851983 QUJ917519 QUJ983055 REF14 REF65551 REF131087 REF196623 REF262159 REF327695 REF393231 REF458767 REF524303 REF589839 REF655375 REF720911 REF786447 REF851983 REF917519 REF983055 ROB14 ROB65551 ROB131087 ROB196623 ROB262159 ROB327695 ROB393231 ROB458767 ROB524303 ROB589839 ROB655375 ROB720911 ROB786447 ROB851983 ROB917519 ROB983055 RXX14 RXX65551 RXX131087 RXX196623 RXX262159 RXX327695 RXX393231 RXX458767 RXX524303 RXX589839 RXX655375 RXX720911 RXX786447 RXX851983 RXX917519 RXX983055 SHT14 SHT65551 SHT131087 SHT196623 SHT262159 SHT327695 SHT393231 SHT458767 SHT524303 SHT589839 SHT655375 SHT720911 SHT786447 SHT851983 SHT917519 SHT983055 SRP14 SRP65551 SRP131087 SRP196623 SRP262159 SRP327695 SRP393231 SRP458767 SRP524303 SRP589839 SRP655375 SRP720911 SRP786447 SRP851983 SRP917519 SRP983055 TBL14 TBL65551 TBL131087 TBL196623 TBL262159 TBL327695 TBL393231 TBL458767 TBL524303 TBL589839 TBL655375 TBL720911 TBL786447 TBL851983 TBL917519 TBL983055 TLH14 TLH65551 TLH131087 TLH196623 TLH262159 TLH327695 TLH393231 TLH458767 TLH524303 TLH589839 TLH655375 TLH720911 TLH786447 TLH851983 TLH917519 TLH983055 TVD14 TVD65551 TVD131087 TVD196623 TVD262159 TVD327695 TVD393231 TVD458767 TVD524303 TVD589839 TVD655375 TVD720911 TVD786447 TVD851983 TVD917519 TVD983055 UEZ14 UEZ65551 UEZ131087 UEZ196623 UEZ262159 UEZ327695 UEZ393231 UEZ458767 UEZ524303 UEZ589839 UEZ655375 UEZ720911 UEZ786447 UEZ851983 UEZ917519 UEZ983055 UOV14 UOV65551 UOV131087 UOV196623 UOV262159 UOV327695 UOV393231 UOV458767 UOV524303 UOV589839 UOV655375 UOV720911 UOV786447 UOV851983 UOV917519 UOV983055 UYR14 UYR65551 UYR131087 UYR196623 UYR262159 UYR327695 UYR393231 UYR458767 UYR524303 UYR589839 UYR655375 UYR720911 UYR786447 UYR851983 UYR917519 UYR983055 VIN14 VIN65551 VIN131087 VIN196623 VIN262159 VIN327695 VIN393231 VIN458767 VIN524303 VIN589839 VIN655375 VIN720911 VIN786447 VIN851983 VIN917519 VIN983055 VSJ14 VSJ65551 VSJ131087 VSJ196623 VSJ262159 VSJ327695 VSJ393231 VSJ458767 VSJ524303 VSJ589839 VSJ655375 VSJ720911 VSJ786447 VSJ851983 VSJ917519 VSJ983055 WCF14 WCF65551 WCF131087 WCF196623 WCF262159 WCF327695 WCF393231 WCF458767 WCF524303 WCF589839 WCF655375 WCF720911 WCF786447 WCF851983 WCF917519 WCF983055 WMB14 WMB65551 WMB131087 WMB196623 WMB262159 WMB327695 WMB393231 WMB458767 WMB524303 WMB589839 WMB655375 WMB720911 WMB786447 WMB851983 WMB917519 WMB983055 WVX14 WVX65551 WVX131087 WVX196623 WVX262159 WVX327695 WVX393231 WVX458767 WVX524303 WVX589839 WVX655375 WVX720911 WVX786447 WVX851983 WVX917519 WVX983055" xr:uid="{00000000-0002-0000-0000-00003A000000}"/>
    <dataValidation allowBlank="1" showInputMessage="1" showErrorMessage="1" promptTitle="Circonférence" prompt="Indiquer la circonférence de la base du poteau si la classe n'est pas disponible. Voir onglet &quot;Données&quot;." sqref="K6 K65543 K131079 K196615 K262151 K327687 K393223 K458759 K524295 K589831 K655367 K720903 K786439 K851975 K917511 K983047 JG6 JG65543 JG131079 JG196615 JG262151 JG327687 JG393223 JG458759 JG524295 JG589831 JG655367 JG720903 JG786439 JG851975 JG917511 JG983047 TC6 TC65543 TC131079 TC196615 TC262151 TC327687 TC393223 TC458759 TC524295 TC589831 TC655367 TC720903 TC786439 TC851975 TC917511 TC983047 ACY6 ACY65543 ACY131079 ACY196615 ACY262151 ACY327687 ACY393223 ACY458759 ACY524295 ACY589831 ACY655367 ACY720903 ACY786439 ACY851975 ACY917511 ACY983047 AMU6 AMU65543 AMU131079 AMU196615 AMU262151 AMU327687 AMU393223 AMU458759 AMU524295 AMU589831 AMU655367 AMU720903 AMU786439 AMU851975 AMU917511 AMU983047 AWQ6 AWQ65543 AWQ131079 AWQ196615 AWQ262151 AWQ327687 AWQ393223 AWQ458759 AWQ524295 AWQ589831 AWQ655367 AWQ720903 AWQ786439 AWQ851975 AWQ917511 AWQ983047 BGM6 BGM65543 BGM131079 BGM196615 BGM262151 BGM327687 BGM393223 BGM458759 BGM524295 BGM589831 BGM655367 BGM720903 BGM786439 BGM851975 BGM917511 BGM983047 BQI6 BQI65543 BQI131079 BQI196615 BQI262151 BQI327687 BQI393223 BQI458759 BQI524295 BQI589831 BQI655367 BQI720903 BQI786439 BQI851975 BQI917511 BQI983047 CAE6 CAE65543 CAE131079 CAE196615 CAE262151 CAE327687 CAE393223 CAE458759 CAE524295 CAE589831 CAE655367 CAE720903 CAE786439 CAE851975 CAE917511 CAE983047 CKA6 CKA65543 CKA131079 CKA196615 CKA262151 CKA327687 CKA393223 CKA458759 CKA524295 CKA589831 CKA655367 CKA720903 CKA786439 CKA851975 CKA917511 CKA983047 CTW6 CTW65543 CTW131079 CTW196615 CTW262151 CTW327687 CTW393223 CTW458759 CTW524295 CTW589831 CTW655367 CTW720903 CTW786439 CTW851975 CTW917511 CTW983047 DDS6 DDS65543 DDS131079 DDS196615 DDS262151 DDS327687 DDS393223 DDS458759 DDS524295 DDS589831 DDS655367 DDS720903 DDS786439 DDS851975 DDS917511 DDS983047 DNO6 DNO65543 DNO131079 DNO196615 DNO262151 DNO327687 DNO393223 DNO458759 DNO524295 DNO589831 DNO655367 DNO720903 DNO786439 DNO851975 DNO917511 DNO983047 DXK6 DXK65543 DXK131079 DXK196615 DXK262151 DXK327687 DXK393223 DXK458759 DXK524295 DXK589831 DXK655367 DXK720903 DXK786439 DXK851975 DXK917511 DXK983047 EHG6 EHG65543 EHG131079 EHG196615 EHG262151 EHG327687 EHG393223 EHG458759 EHG524295 EHG589831 EHG655367 EHG720903 EHG786439 EHG851975 EHG917511 EHG983047 ERC6 ERC65543 ERC131079 ERC196615 ERC262151 ERC327687 ERC393223 ERC458759 ERC524295 ERC589831 ERC655367 ERC720903 ERC786439 ERC851975 ERC917511 ERC983047 FAY6 FAY65543 FAY131079 FAY196615 FAY262151 FAY327687 FAY393223 FAY458759 FAY524295 FAY589831 FAY655367 FAY720903 FAY786439 FAY851975 FAY917511 FAY983047 FKU6 FKU65543 FKU131079 FKU196615 FKU262151 FKU327687 FKU393223 FKU458759 FKU524295 FKU589831 FKU655367 FKU720903 FKU786439 FKU851975 FKU917511 FKU983047 FUQ6 FUQ65543 FUQ131079 FUQ196615 FUQ262151 FUQ327687 FUQ393223 FUQ458759 FUQ524295 FUQ589831 FUQ655367 FUQ720903 FUQ786439 FUQ851975 FUQ917511 FUQ983047 GEM6 GEM65543 GEM131079 GEM196615 GEM262151 GEM327687 GEM393223 GEM458759 GEM524295 GEM589831 GEM655367 GEM720903 GEM786439 GEM851975 GEM917511 GEM983047 GOI6 GOI65543 GOI131079 GOI196615 GOI262151 GOI327687 GOI393223 GOI458759 GOI524295 GOI589831 GOI655367 GOI720903 GOI786439 GOI851975 GOI917511 GOI983047 GYE6 GYE65543 GYE131079 GYE196615 GYE262151 GYE327687 GYE393223 GYE458759 GYE524295 GYE589831 GYE655367 GYE720903 GYE786439 GYE851975 GYE917511 GYE983047 HIA6 HIA65543 HIA131079 HIA196615 HIA262151 HIA327687 HIA393223 HIA458759 HIA524295 HIA589831 HIA655367 HIA720903 HIA786439 HIA851975 HIA917511 HIA983047 HRW6 HRW65543 HRW131079 HRW196615 HRW262151 HRW327687 HRW393223 HRW458759 HRW524295 HRW589831 HRW655367 HRW720903 HRW786439 HRW851975 HRW917511 HRW983047 IBS6 IBS65543 IBS131079 IBS196615 IBS262151 IBS327687 IBS393223 IBS458759 IBS524295 IBS589831 IBS655367 IBS720903 IBS786439 IBS851975 IBS917511 IBS983047 ILO6 ILO65543 ILO131079 ILO196615 ILO262151 ILO327687 ILO393223 ILO458759 ILO524295 ILO589831 ILO655367 ILO720903 ILO786439 ILO851975 ILO917511 ILO983047 IVK6 IVK65543 IVK131079 IVK196615 IVK262151 IVK327687 IVK393223 IVK458759 IVK524295 IVK589831 IVK655367 IVK720903 IVK786439 IVK851975 IVK917511 IVK983047 JFG6 JFG65543 JFG131079 JFG196615 JFG262151 JFG327687 JFG393223 JFG458759 JFG524295 JFG589831 JFG655367 JFG720903 JFG786439 JFG851975 JFG917511 JFG983047 JPC6 JPC65543 JPC131079 JPC196615 JPC262151 JPC327687 JPC393223 JPC458759 JPC524295 JPC589831 JPC655367 JPC720903 JPC786439 JPC851975 JPC917511 JPC983047 JYY6 JYY65543 JYY131079 JYY196615 JYY262151 JYY327687 JYY393223 JYY458759 JYY524295 JYY589831 JYY655367 JYY720903 JYY786439 JYY851975 JYY917511 JYY983047 KIU6 KIU65543 KIU131079 KIU196615 KIU262151 KIU327687 KIU393223 KIU458759 KIU524295 KIU589831 KIU655367 KIU720903 KIU786439 KIU851975 KIU917511 KIU983047 KSQ6 KSQ65543 KSQ131079 KSQ196615 KSQ262151 KSQ327687 KSQ393223 KSQ458759 KSQ524295 KSQ589831 KSQ655367 KSQ720903 KSQ786439 KSQ851975 KSQ917511 KSQ983047 LCM6 LCM65543 LCM131079 LCM196615 LCM262151 LCM327687 LCM393223 LCM458759 LCM524295 LCM589831 LCM655367 LCM720903 LCM786439 LCM851975 LCM917511 LCM983047 LMI6 LMI65543 LMI131079 LMI196615 LMI262151 LMI327687 LMI393223 LMI458759 LMI524295 LMI589831 LMI655367 LMI720903 LMI786439 LMI851975 LMI917511 LMI983047 LWE6 LWE65543 LWE131079 LWE196615 LWE262151 LWE327687 LWE393223 LWE458759 LWE524295 LWE589831 LWE655367 LWE720903 LWE786439 LWE851975 LWE917511 LWE983047 MGA6 MGA65543 MGA131079 MGA196615 MGA262151 MGA327687 MGA393223 MGA458759 MGA524295 MGA589831 MGA655367 MGA720903 MGA786439 MGA851975 MGA917511 MGA983047 MPW6 MPW65543 MPW131079 MPW196615 MPW262151 MPW327687 MPW393223 MPW458759 MPW524295 MPW589831 MPW655367 MPW720903 MPW786439 MPW851975 MPW917511 MPW983047 MZS6 MZS65543 MZS131079 MZS196615 MZS262151 MZS327687 MZS393223 MZS458759 MZS524295 MZS589831 MZS655367 MZS720903 MZS786439 MZS851975 MZS917511 MZS983047 NJO6 NJO65543 NJO131079 NJO196615 NJO262151 NJO327687 NJO393223 NJO458759 NJO524295 NJO589831 NJO655367 NJO720903 NJO786439 NJO851975 NJO917511 NJO983047 NTK6 NTK65543 NTK131079 NTK196615 NTK262151 NTK327687 NTK393223 NTK458759 NTK524295 NTK589831 NTK655367 NTK720903 NTK786439 NTK851975 NTK917511 NTK983047 ODG6 ODG65543 ODG131079 ODG196615 ODG262151 ODG327687 ODG393223 ODG458759 ODG524295 ODG589831 ODG655367 ODG720903 ODG786439 ODG851975 ODG917511 ODG983047 ONC6 ONC65543 ONC131079 ONC196615 ONC262151 ONC327687 ONC393223 ONC458759 ONC524295 ONC589831 ONC655367 ONC720903 ONC786439 ONC851975 ONC917511 ONC983047 OWY6 OWY65543 OWY131079 OWY196615 OWY262151 OWY327687 OWY393223 OWY458759 OWY524295 OWY589831 OWY655367 OWY720903 OWY786439 OWY851975 OWY917511 OWY983047 PGU6 PGU65543 PGU131079 PGU196615 PGU262151 PGU327687 PGU393223 PGU458759 PGU524295 PGU589831 PGU655367 PGU720903 PGU786439 PGU851975 PGU917511 PGU983047 PQQ6 PQQ65543 PQQ131079 PQQ196615 PQQ262151 PQQ327687 PQQ393223 PQQ458759 PQQ524295 PQQ589831 PQQ655367 PQQ720903 PQQ786439 PQQ851975 PQQ917511 PQQ983047 QAM6 QAM65543 QAM131079 QAM196615 QAM262151 QAM327687 QAM393223 QAM458759 QAM524295 QAM589831 QAM655367 QAM720903 QAM786439 QAM851975 QAM917511 QAM983047 QKI6 QKI65543 QKI131079 QKI196615 QKI262151 QKI327687 QKI393223 QKI458759 QKI524295 QKI589831 QKI655367 QKI720903 QKI786439 QKI851975 QKI917511 QKI983047 QUE6 QUE65543 QUE131079 QUE196615 QUE262151 QUE327687 QUE393223 QUE458759 QUE524295 QUE589831 QUE655367 QUE720903 QUE786439 QUE851975 QUE917511 QUE983047 REA6 REA65543 REA131079 REA196615 REA262151 REA327687 REA393223 REA458759 REA524295 REA589831 REA655367 REA720903 REA786439 REA851975 REA917511 REA983047 RNW6 RNW65543 RNW131079 RNW196615 RNW262151 RNW327687 RNW393223 RNW458759 RNW524295 RNW589831 RNW655367 RNW720903 RNW786439 RNW851975 RNW917511 RNW983047 RXS6 RXS65543 RXS131079 RXS196615 RXS262151 RXS327687 RXS393223 RXS458759 RXS524295 RXS589831 RXS655367 RXS720903 RXS786439 RXS851975 RXS917511 RXS983047 SHO6 SHO65543 SHO131079 SHO196615 SHO262151 SHO327687 SHO393223 SHO458759 SHO524295 SHO589831 SHO655367 SHO720903 SHO786439 SHO851975 SHO917511 SHO983047 SRK6 SRK65543 SRK131079 SRK196615 SRK262151 SRK327687 SRK393223 SRK458759 SRK524295 SRK589831 SRK655367 SRK720903 SRK786439 SRK851975 SRK917511 SRK983047 TBG6 TBG65543 TBG131079 TBG196615 TBG262151 TBG327687 TBG393223 TBG458759 TBG524295 TBG589831 TBG655367 TBG720903 TBG786439 TBG851975 TBG917511 TBG983047 TLC6 TLC65543 TLC131079 TLC196615 TLC262151 TLC327687 TLC393223 TLC458759 TLC524295 TLC589831 TLC655367 TLC720903 TLC786439 TLC851975 TLC917511 TLC983047 TUY6 TUY65543 TUY131079 TUY196615 TUY262151 TUY327687 TUY393223 TUY458759 TUY524295 TUY589831 TUY655367 TUY720903 TUY786439 TUY851975 TUY917511 TUY983047 UEU6 UEU65543 UEU131079 UEU196615 UEU262151 UEU327687 UEU393223 UEU458759 UEU524295 UEU589831 UEU655367 UEU720903 UEU786439 UEU851975 UEU917511 UEU983047 UOQ6 UOQ65543 UOQ131079 UOQ196615 UOQ262151 UOQ327687 UOQ393223 UOQ458759 UOQ524295 UOQ589831 UOQ655367 UOQ720903 UOQ786439 UOQ851975 UOQ917511 UOQ983047 UYM6 UYM65543 UYM131079 UYM196615 UYM262151 UYM327687 UYM393223 UYM458759 UYM524295 UYM589831 UYM655367 UYM720903 UYM786439 UYM851975 UYM917511 UYM983047 VII6 VII65543 VII131079 VII196615 VII262151 VII327687 VII393223 VII458759 VII524295 VII589831 VII655367 VII720903 VII786439 VII851975 VII917511 VII983047 VSE6 VSE65543 VSE131079 VSE196615 VSE262151 VSE327687 VSE393223 VSE458759 VSE524295 VSE589831 VSE655367 VSE720903 VSE786439 VSE851975 VSE917511 VSE983047 WCA6 WCA65543 WCA131079 WCA196615 WCA262151 WCA327687 WCA393223 WCA458759 WCA524295 WCA589831 WCA655367 WCA720903 WCA786439 WCA851975 WCA917511 WCA983047 WLW6 WLW65543 WLW131079 WLW196615 WLW262151 WLW327687 WLW393223 WLW458759 WLW524295 WLW589831 WLW655367 WLW720903 WLW786439 WLW851975 WLW917511 WLW983047 WVS6 WVS65543 WVS131079 WVS196615 WVS262151 WVS327687 WVS393223 WVS458759 WVS524295 WVS589831 WVS655367 WVS720903 WVS786439 WVS851975 WVS917511 WVS983047" xr:uid="{00000000-0002-0000-0000-00003B000000}"/>
    <dataValidation type="list" allowBlank="1" showInputMessage="1" showErrorMessage="1" sqref="K44:O44 K65581:O65581 K131117:O131117 K196653:O196653 K262189:O262189 K327725:O327725 K393261:O393261 K458797:O458797 K524333:O524333 K589869:O589869 K655405:O655405 K720941:O720941 K786477:O786477 K852013:O852013 K917549:O917549 K983085:O983085 JG44:JK44 JG65581:JK65581 JG131117:JK131117 JG196653:JK196653 JG262189:JK262189 JG327725:JK327725 JG393261:JK393261 JG458797:JK458797 JG524333:JK524333 JG589869:JK589869 JG655405:JK655405 JG720941:JK720941 JG786477:JK786477 JG852013:JK852013 JG917549:JK917549 JG983085:JK983085 TC44:TG44 TC65581:TG65581 TC131117:TG131117 TC196653:TG196653 TC262189:TG262189 TC327725:TG327725 TC393261:TG393261 TC458797:TG458797 TC524333:TG524333 TC589869:TG589869 TC655405:TG655405 TC720941:TG720941 TC786477:TG786477 TC852013:TG852013 TC917549:TG917549 TC983085:TG983085 ACY44:ADC44 ACY65581:ADC65581 ACY131117:ADC131117 ACY196653:ADC196653 ACY262189:ADC262189 ACY327725:ADC327725 ACY393261:ADC393261 ACY458797:ADC458797 ACY524333:ADC524333 ACY589869:ADC589869 ACY655405:ADC655405 ACY720941:ADC720941 ACY786477:ADC786477 ACY852013:ADC852013 ACY917549:ADC917549 ACY983085:ADC983085 AMU44:AMY44 AMU65581:AMY65581 AMU131117:AMY131117 AMU196653:AMY196653 AMU262189:AMY262189 AMU327725:AMY327725 AMU393261:AMY393261 AMU458797:AMY458797 AMU524333:AMY524333 AMU589869:AMY589869 AMU655405:AMY655405 AMU720941:AMY720941 AMU786477:AMY786477 AMU852013:AMY852013 AMU917549:AMY917549 AMU983085:AMY983085 AWQ44:AWU44 AWQ65581:AWU65581 AWQ131117:AWU131117 AWQ196653:AWU196653 AWQ262189:AWU262189 AWQ327725:AWU327725 AWQ393261:AWU393261 AWQ458797:AWU458797 AWQ524333:AWU524333 AWQ589869:AWU589869 AWQ655405:AWU655405 AWQ720941:AWU720941 AWQ786477:AWU786477 AWQ852013:AWU852013 AWQ917549:AWU917549 AWQ983085:AWU983085 BGM44:BGQ44 BGM65581:BGQ65581 BGM131117:BGQ131117 BGM196653:BGQ196653 BGM262189:BGQ262189 BGM327725:BGQ327725 BGM393261:BGQ393261 BGM458797:BGQ458797 BGM524333:BGQ524333 BGM589869:BGQ589869 BGM655405:BGQ655405 BGM720941:BGQ720941 BGM786477:BGQ786477 BGM852013:BGQ852013 BGM917549:BGQ917549 BGM983085:BGQ983085 BQI44:BQM44 BQI65581:BQM65581 BQI131117:BQM131117 BQI196653:BQM196653 BQI262189:BQM262189 BQI327725:BQM327725 BQI393261:BQM393261 BQI458797:BQM458797 BQI524333:BQM524333 BQI589869:BQM589869 BQI655405:BQM655405 BQI720941:BQM720941 BQI786477:BQM786477 BQI852013:BQM852013 BQI917549:BQM917549 BQI983085:BQM983085 CAE44:CAI44 CAE65581:CAI65581 CAE131117:CAI131117 CAE196653:CAI196653 CAE262189:CAI262189 CAE327725:CAI327725 CAE393261:CAI393261 CAE458797:CAI458797 CAE524333:CAI524333 CAE589869:CAI589869 CAE655405:CAI655405 CAE720941:CAI720941 CAE786477:CAI786477 CAE852013:CAI852013 CAE917549:CAI917549 CAE983085:CAI983085 CKA44:CKE44 CKA65581:CKE65581 CKA131117:CKE131117 CKA196653:CKE196653 CKA262189:CKE262189 CKA327725:CKE327725 CKA393261:CKE393261 CKA458797:CKE458797 CKA524333:CKE524333 CKA589869:CKE589869 CKA655405:CKE655405 CKA720941:CKE720941 CKA786477:CKE786477 CKA852013:CKE852013 CKA917549:CKE917549 CKA983085:CKE983085 CTW44:CUA44 CTW65581:CUA65581 CTW131117:CUA131117 CTW196653:CUA196653 CTW262189:CUA262189 CTW327725:CUA327725 CTW393261:CUA393261 CTW458797:CUA458797 CTW524333:CUA524333 CTW589869:CUA589869 CTW655405:CUA655405 CTW720941:CUA720941 CTW786477:CUA786477 CTW852013:CUA852013 CTW917549:CUA917549 CTW983085:CUA983085 DDS44:DDW44 DDS65581:DDW65581 DDS131117:DDW131117 DDS196653:DDW196653 DDS262189:DDW262189 DDS327725:DDW327725 DDS393261:DDW393261 DDS458797:DDW458797 DDS524333:DDW524333 DDS589869:DDW589869 DDS655405:DDW655405 DDS720941:DDW720941 DDS786477:DDW786477 DDS852013:DDW852013 DDS917549:DDW917549 DDS983085:DDW983085 DNO44:DNS44 DNO65581:DNS65581 DNO131117:DNS131117 DNO196653:DNS196653 DNO262189:DNS262189 DNO327725:DNS327725 DNO393261:DNS393261 DNO458797:DNS458797 DNO524333:DNS524333 DNO589869:DNS589869 DNO655405:DNS655405 DNO720941:DNS720941 DNO786477:DNS786477 DNO852013:DNS852013 DNO917549:DNS917549 DNO983085:DNS983085 DXK44:DXO44 DXK65581:DXO65581 DXK131117:DXO131117 DXK196653:DXO196653 DXK262189:DXO262189 DXK327725:DXO327725 DXK393261:DXO393261 DXK458797:DXO458797 DXK524333:DXO524333 DXK589869:DXO589869 DXK655405:DXO655405 DXK720941:DXO720941 DXK786477:DXO786477 DXK852013:DXO852013 DXK917549:DXO917549 DXK983085:DXO983085 EHG44:EHK44 EHG65581:EHK65581 EHG131117:EHK131117 EHG196653:EHK196653 EHG262189:EHK262189 EHG327725:EHK327725 EHG393261:EHK393261 EHG458797:EHK458797 EHG524333:EHK524333 EHG589869:EHK589869 EHG655405:EHK655405 EHG720941:EHK720941 EHG786477:EHK786477 EHG852013:EHK852013 EHG917549:EHK917549 EHG983085:EHK983085 ERC44:ERG44 ERC65581:ERG65581 ERC131117:ERG131117 ERC196653:ERG196653 ERC262189:ERG262189 ERC327725:ERG327725 ERC393261:ERG393261 ERC458797:ERG458797 ERC524333:ERG524333 ERC589869:ERG589869 ERC655405:ERG655405 ERC720941:ERG720941 ERC786477:ERG786477 ERC852013:ERG852013 ERC917549:ERG917549 ERC983085:ERG983085 FAY44:FBC44 FAY65581:FBC65581 FAY131117:FBC131117 FAY196653:FBC196653 FAY262189:FBC262189 FAY327725:FBC327725 FAY393261:FBC393261 FAY458797:FBC458797 FAY524333:FBC524333 FAY589869:FBC589869 FAY655405:FBC655405 FAY720941:FBC720941 FAY786477:FBC786477 FAY852013:FBC852013 FAY917549:FBC917549 FAY983085:FBC983085 FKU44:FKY44 FKU65581:FKY65581 FKU131117:FKY131117 FKU196653:FKY196653 FKU262189:FKY262189 FKU327725:FKY327725 FKU393261:FKY393261 FKU458797:FKY458797 FKU524333:FKY524333 FKU589869:FKY589869 FKU655405:FKY655405 FKU720941:FKY720941 FKU786477:FKY786477 FKU852013:FKY852013 FKU917549:FKY917549 FKU983085:FKY983085 FUQ44:FUU44 FUQ65581:FUU65581 FUQ131117:FUU131117 FUQ196653:FUU196653 FUQ262189:FUU262189 FUQ327725:FUU327725 FUQ393261:FUU393261 FUQ458797:FUU458797 FUQ524333:FUU524333 FUQ589869:FUU589869 FUQ655405:FUU655405 FUQ720941:FUU720941 FUQ786477:FUU786477 FUQ852013:FUU852013 FUQ917549:FUU917549 FUQ983085:FUU983085 GEM44:GEQ44 GEM65581:GEQ65581 GEM131117:GEQ131117 GEM196653:GEQ196653 GEM262189:GEQ262189 GEM327725:GEQ327725 GEM393261:GEQ393261 GEM458797:GEQ458797 GEM524333:GEQ524333 GEM589869:GEQ589869 GEM655405:GEQ655405 GEM720941:GEQ720941 GEM786477:GEQ786477 GEM852013:GEQ852013 GEM917549:GEQ917549 GEM983085:GEQ983085 GOI44:GOM44 GOI65581:GOM65581 GOI131117:GOM131117 GOI196653:GOM196653 GOI262189:GOM262189 GOI327725:GOM327725 GOI393261:GOM393261 GOI458797:GOM458797 GOI524333:GOM524333 GOI589869:GOM589869 GOI655405:GOM655405 GOI720941:GOM720941 GOI786477:GOM786477 GOI852013:GOM852013 GOI917549:GOM917549 GOI983085:GOM983085 GYE44:GYI44 GYE65581:GYI65581 GYE131117:GYI131117 GYE196653:GYI196653 GYE262189:GYI262189 GYE327725:GYI327725 GYE393261:GYI393261 GYE458797:GYI458797 GYE524333:GYI524333 GYE589869:GYI589869 GYE655405:GYI655405 GYE720941:GYI720941 GYE786477:GYI786477 GYE852013:GYI852013 GYE917549:GYI917549 GYE983085:GYI983085 HIA44:HIE44 HIA65581:HIE65581 HIA131117:HIE131117 HIA196653:HIE196653 HIA262189:HIE262189 HIA327725:HIE327725 HIA393261:HIE393261 HIA458797:HIE458797 HIA524333:HIE524333 HIA589869:HIE589869 HIA655405:HIE655405 HIA720941:HIE720941 HIA786477:HIE786477 HIA852013:HIE852013 HIA917549:HIE917549 HIA983085:HIE983085 HRW44:HSA44 HRW65581:HSA65581 HRW131117:HSA131117 HRW196653:HSA196653 HRW262189:HSA262189 HRW327725:HSA327725 HRW393261:HSA393261 HRW458797:HSA458797 HRW524333:HSA524333 HRW589869:HSA589869 HRW655405:HSA655405 HRW720941:HSA720941 HRW786477:HSA786477 HRW852013:HSA852013 HRW917549:HSA917549 HRW983085:HSA983085 IBS44:IBW44 IBS65581:IBW65581 IBS131117:IBW131117 IBS196653:IBW196653 IBS262189:IBW262189 IBS327725:IBW327725 IBS393261:IBW393261 IBS458797:IBW458797 IBS524333:IBW524333 IBS589869:IBW589869 IBS655405:IBW655405 IBS720941:IBW720941 IBS786477:IBW786477 IBS852013:IBW852013 IBS917549:IBW917549 IBS983085:IBW983085 ILO44:ILS44 ILO65581:ILS65581 ILO131117:ILS131117 ILO196653:ILS196653 ILO262189:ILS262189 ILO327725:ILS327725 ILO393261:ILS393261 ILO458797:ILS458797 ILO524333:ILS524333 ILO589869:ILS589869 ILO655405:ILS655405 ILO720941:ILS720941 ILO786477:ILS786477 ILO852013:ILS852013 ILO917549:ILS917549 ILO983085:ILS983085 IVK44:IVO44 IVK65581:IVO65581 IVK131117:IVO131117 IVK196653:IVO196653 IVK262189:IVO262189 IVK327725:IVO327725 IVK393261:IVO393261 IVK458797:IVO458797 IVK524333:IVO524333 IVK589869:IVO589869 IVK655405:IVO655405 IVK720941:IVO720941 IVK786477:IVO786477 IVK852013:IVO852013 IVK917549:IVO917549 IVK983085:IVO983085 JFG44:JFK44 JFG65581:JFK65581 JFG131117:JFK131117 JFG196653:JFK196653 JFG262189:JFK262189 JFG327725:JFK327725 JFG393261:JFK393261 JFG458797:JFK458797 JFG524333:JFK524333 JFG589869:JFK589869 JFG655405:JFK655405 JFG720941:JFK720941 JFG786477:JFK786477 JFG852013:JFK852013 JFG917549:JFK917549 JFG983085:JFK983085 JPC44:JPG44 JPC65581:JPG65581 JPC131117:JPG131117 JPC196653:JPG196653 JPC262189:JPG262189 JPC327725:JPG327725 JPC393261:JPG393261 JPC458797:JPG458797 JPC524333:JPG524333 JPC589869:JPG589869 JPC655405:JPG655405 JPC720941:JPG720941 JPC786477:JPG786477 JPC852013:JPG852013 JPC917549:JPG917549 JPC983085:JPG983085 JYY44:JZC44 JYY65581:JZC65581 JYY131117:JZC131117 JYY196653:JZC196653 JYY262189:JZC262189 JYY327725:JZC327725 JYY393261:JZC393261 JYY458797:JZC458797 JYY524333:JZC524333 JYY589869:JZC589869 JYY655405:JZC655405 JYY720941:JZC720941 JYY786477:JZC786477 JYY852013:JZC852013 JYY917549:JZC917549 JYY983085:JZC983085 KIU44:KIY44 KIU65581:KIY65581 KIU131117:KIY131117 KIU196653:KIY196653 KIU262189:KIY262189 KIU327725:KIY327725 KIU393261:KIY393261 KIU458797:KIY458797 KIU524333:KIY524333 KIU589869:KIY589869 KIU655405:KIY655405 KIU720941:KIY720941 KIU786477:KIY786477 KIU852013:KIY852013 KIU917549:KIY917549 KIU983085:KIY983085 KSQ44:KSU44 KSQ65581:KSU65581 KSQ131117:KSU131117 KSQ196653:KSU196653 KSQ262189:KSU262189 KSQ327725:KSU327725 KSQ393261:KSU393261 KSQ458797:KSU458797 KSQ524333:KSU524333 KSQ589869:KSU589869 KSQ655405:KSU655405 KSQ720941:KSU720941 KSQ786477:KSU786477 KSQ852013:KSU852013 KSQ917549:KSU917549 KSQ983085:KSU983085 LCM44:LCQ44 LCM65581:LCQ65581 LCM131117:LCQ131117 LCM196653:LCQ196653 LCM262189:LCQ262189 LCM327725:LCQ327725 LCM393261:LCQ393261 LCM458797:LCQ458797 LCM524333:LCQ524333 LCM589869:LCQ589869 LCM655405:LCQ655405 LCM720941:LCQ720941 LCM786477:LCQ786477 LCM852013:LCQ852013 LCM917549:LCQ917549 LCM983085:LCQ983085 LMI44:LMM44 LMI65581:LMM65581 LMI131117:LMM131117 LMI196653:LMM196653 LMI262189:LMM262189 LMI327725:LMM327725 LMI393261:LMM393261 LMI458797:LMM458797 LMI524333:LMM524333 LMI589869:LMM589869 LMI655405:LMM655405 LMI720941:LMM720941 LMI786477:LMM786477 LMI852013:LMM852013 LMI917549:LMM917549 LMI983085:LMM983085 LWE44:LWI44 LWE65581:LWI65581 LWE131117:LWI131117 LWE196653:LWI196653 LWE262189:LWI262189 LWE327725:LWI327725 LWE393261:LWI393261 LWE458797:LWI458797 LWE524333:LWI524333 LWE589869:LWI589869 LWE655405:LWI655405 LWE720941:LWI720941 LWE786477:LWI786477 LWE852013:LWI852013 LWE917549:LWI917549 LWE983085:LWI983085 MGA44:MGE44 MGA65581:MGE65581 MGA131117:MGE131117 MGA196653:MGE196653 MGA262189:MGE262189 MGA327725:MGE327725 MGA393261:MGE393261 MGA458797:MGE458797 MGA524333:MGE524333 MGA589869:MGE589869 MGA655405:MGE655405 MGA720941:MGE720941 MGA786477:MGE786477 MGA852013:MGE852013 MGA917549:MGE917549 MGA983085:MGE983085 MPW44:MQA44 MPW65581:MQA65581 MPW131117:MQA131117 MPW196653:MQA196653 MPW262189:MQA262189 MPW327725:MQA327725 MPW393261:MQA393261 MPW458797:MQA458797 MPW524333:MQA524333 MPW589869:MQA589869 MPW655405:MQA655405 MPW720941:MQA720941 MPW786477:MQA786477 MPW852013:MQA852013 MPW917549:MQA917549 MPW983085:MQA983085 MZS44:MZW44 MZS65581:MZW65581 MZS131117:MZW131117 MZS196653:MZW196653 MZS262189:MZW262189 MZS327725:MZW327725 MZS393261:MZW393261 MZS458797:MZW458797 MZS524333:MZW524333 MZS589869:MZW589869 MZS655405:MZW655405 MZS720941:MZW720941 MZS786477:MZW786477 MZS852013:MZW852013 MZS917549:MZW917549 MZS983085:MZW983085 NJO44:NJS44 NJO65581:NJS65581 NJO131117:NJS131117 NJO196653:NJS196653 NJO262189:NJS262189 NJO327725:NJS327725 NJO393261:NJS393261 NJO458797:NJS458797 NJO524333:NJS524333 NJO589869:NJS589869 NJO655405:NJS655405 NJO720941:NJS720941 NJO786477:NJS786477 NJO852013:NJS852013 NJO917549:NJS917549 NJO983085:NJS983085 NTK44:NTO44 NTK65581:NTO65581 NTK131117:NTO131117 NTK196653:NTO196653 NTK262189:NTO262189 NTK327725:NTO327725 NTK393261:NTO393261 NTK458797:NTO458797 NTK524333:NTO524333 NTK589869:NTO589869 NTK655405:NTO655405 NTK720941:NTO720941 NTK786477:NTO786477 NTK852013:NTO852013 NTK917549:NTO917549 NTK983085:NTO983085 ODG44:ODK44 ODG65581:ODK65581 ODG131117:ODK131117 ODG196653:ODK196653 ODG262189:ODK262189 ODG327725:ODK327725 ODG393261:ODK393261 ODG458797:ODK458797 ODG524333:ODK524333 ODG589869:ODK589869 ODG655405:ODK655405 ODG720941:ODK720941 ODG786477:ODK786477 ODG852013:ODK852013 ODG917549:ODK917549 ODG983085:ODK983085 ONC44:ONG44 ONC65581:ONG65581 ONC131117:ONG131117 ONC196653:ONG196653 ONC262189:ONG262189 ONC327725:ONG327725 ONC393261:ONG393261 ONC458797:ONG458797 ONC524333:ONG524333 ONC589869:ONG589869 ONC655405:ONG655405 ONC720941:ONG720941 ONC786477:ONG786477 ONC852013:ONG852013 ONC917549:ONG917549 ONC983085:ONG983085 OWY44:OXC44 OWY65581:OXC65581 OWY131117:OXC131117 OWY196653:OXC196653 OWY262189:OXC262189 OWY327725:OXC327725 OWY393261:OXC393261 OWY458797:OXC458797 OWY524333:OXC524333 OWY589869:OXC589869 OWY655405:OXC655405 OWY720941:OXC720941 OWY786477:OXC786477 OWY852013:OXC852013 OWY917549:OXC917549 OWY983085:OXC983085 PGU44:PGY44 PGU65581:PGY65581 PGU131117:PGY131117 PGU196653:PGY196653 PGU262189:PGY262189 PGU327725:PGY327725 PGU393261:PGY393261 PGU458797:PGY458797 PGU524333:PGY524333 PGU589869:PGY589869 PGU655405:PGY655405 PGU720941:PGY720941 PGU786477:PGY786477 PGU852013:PGY852013 PGU917549:PGY917549 PGU983085:PGY983085 PQQ44:PQU44 PQQ65581:PQU65581 PQQ131117:PQU131117 PQQ196653:PQU196653 PQQ262189:PQU262189 PQQ327725:PQU327725 PQQ393261:PQU393261 PQQ458797:PQU458797 PQQ524333:PQU524333 PQQ589869:PQU589869 PQQ655405:PQU655405 PQQ720941:PQU720941 PQQ786477:PQU786477 PQQ852013:PQU852013 PQQ917549:PQU917549 PQQ983085:PQU983085 QAM44:QAQ44 QAM65581:QAQ65581 QAM131117:QAQ131117 QAM196653:QAQ196653 QAM262189:QAQ262189 QAM327725:QAQ327725 QAM393261:QAQ393261 QAM458797:QAQ458797 QAM524333:QAQ524333 QAM589869:QAQ589869 QAM655405:QAQ655405 QAM720941:QAQ720941 QAM786477:QAQ786477 QAM852013:QAQ852013 QAM917549:QAQ917549 QAM983085:QAQ983085 QKI44:QKM44 QKI65581:QKM65581 QKI131117:QKM131117 QKI196653:QKM196653 QKI262189:QKM262189 QKI327725:QKM327725 QKI393261:QKM393261 QKI458797:QKM458797 QKI524333:QKM524333 QKI589869:QKM589869 QKI655405:QKM655405 QKI720941:QKM720941 QKI786477:QKM786477 QKI852013:QKM852013 QKI917549:QKM917549 QKI983085:QKM983085 QUE44:QUI44 QUE65581:QUI65581 QUE131117:QUI131117 QUE196653:QUI196653 QUE262189:QUI262189 QUE327725:QUI327725 QUE393261:QUI393261 QUE458797:QUI458797 QUE524333:QUI524333 QUE589869:QUI589869 QUE655405:QUI655405 QUE720941:QUI720941 QUE786477:QUI786477 QUE852013:QUI852013 QUE917549:QUI917549 QUE983085:QUI983085 REA44:REE44 REA65581:REE65581 REA131117:REE131117 REA196653:REE196653 REA262189:REE262189 REA327725:REE327725 REA393261:REE393261 REA458797:REE458797 REA524333:REE524333 REA589869:REE589869 REA655405:REE655405 REA720941:REE720941 REA786477:REE786477 REA852013:REE852013 REA917549:REE917549 REA983085:REE983085 RNW44:ROA44 RNW65581:ROA65581 RNW131117:ROA131117 RNW196653:ROA196653 RNW262189:ROA262189 RNW327725:ROA327725 RNW393261:ROA393261 RNW458797:ROA458797 RNW524333:ROA524333 RNW589869:ROA589869 RNW655405:ROA655405 RNW720941:ROA720941 RNW786477:ROA786477 RNW852013:ROA852013 RNW917549:ROA917549 RNW983085:ROA983085 RXS44:RXW44 RXS65581:RXW65581 RXS131117:RXW131117 RXS196653:RXW196653 RXS262189:RXW262189 RXS327725:RXW327725 RXS393261:RXW393261 RXS458797:RXW458797 RXS524333:RXW524333 RXS589869:RXW589869 RXS655405:RXW655405 RXS720941:RXW720941 RXS786477:RXW786477 RXS852013:RXW852013 RXS917549:RXW917549 RXS983085:RXW983085 SHO44:SHS44 SHO65581:SHS65581 SHO131117:SHS131117 SHO196653:SHS196653 SHO262189:SHS262189 SHO327725:SHS327725 SHO393261:SHS393261 SHO458797:SHS458797 SHO524333:SHS524333 SHO589869:SHS589869 SHO655405:SHS655405 SHO720941:SHS720941 SHO786477:SHS786477 SHO852013:SHS852013 SHO917549:SHS917549 SHO983085:SHS983085 SRK44:SRO44 SRK65581:SRO65581 SRK131117:SRO131117 SRK196653:SRO196653 SRK262189:SRO262189 SRK327725:SRO327725 SRK393261:SRO393261 SRK458797:SRO458797 SRK524333:SRO524333 SRK589869:SRO589869 SRK655405:SRO655405 SRK720941:SRO720941 SRK786477:SRO786477 SRK852013:SRO852013 SRK917549:SRO917549 SRK983085:SRO983085 TBG44:TBK44 TBG65581:TBK65581 TBG131117:TBK131117 TBG196653:TBK196653 TBG262189:TBK262189 TBG327725:TBK327725 TBG393261:TBK393261 TBG458797:TBK458797 TBG524333:TBK524333 TBG589869:TBK589869 TBG655405:TBK655405 TBG720941:TBK720941 TBG786477:TBK786477 TBG852013:TBK852013 TBG917549:TBK917549 TBG983085:TBK983085 TLC44:TLG44 TLC65581:TLG65581 TLC131117:TLG131117 TLC196653:TLG196653 TLC262189:TLG262189 TLC327725:TLG327725 TLC393261:TLG393261 TLC458797:TLG458797 TLC524333:TLG524333 TLC589869:TLG589869 TLC655405:TLG655405 TLC720941:TLG720941 TLC786477:TLG786477 TLC852013:TLG852013 TLC917549:TLG917549 TLC983085:TLG983085 TUY44:TVC44 TUY65581:TVC65581 TUY131117:TVC131117 TUY196653:TVC196653 TUY262189:TVC262189 TUY327725:TVC327725 TUY393261:TVC393261 TUY458797:TVC458797 TUY524333:TVC524333 TUY589869:TVC589869 TUY655405:TVC655405 TUY720941:TVC720941 TUY786477:TVC786477 TUY852013:TVC852013 TUY917549:TVC917549 TUY983085:TVC983085 UEU44:UEY44 UEU65581:UEY65581 UEU131117:UEY131117 UEU196653:UEY196653 UEU262189:UEY262189 UEU327725:UEY327725 UEU393261:UEY393261 UEU458797:UEY458797 UEU524333:UEY524333 UEU589869:UEY589869 UEU655405:UEY655405 UEU720941:UEY720941 UEU786477:UEY786477 UEU852013:UEY852013 UEU917549:UEY917549 UEU983085:UEY983085 UOQ44:UOU44 UOQ65581:UOU65581 UOQ131117:UOU131117 UOQ196653:UOU196653 UOQ262189:UOU262189 UOQ327725:UOU327725 UOQ393261:UOU393261 UOQ458797:UOU458797 UOQ524333:UOU524333 UOQ589869:UOU589869 UOQ655405:UOU655405 UOQ720941:UOU720941 UOQ786477:UOU786477 UOQ852013:UOU852013 UOQ917549:UOU917549 UOQ983085:UOU983085 UYM44:UYQ44 UYM65581:UYQ65581 UYM131117:UYQ131117 UYM196653:UYQ196653 UYM262189:UYQ262189 UYM327725:UYQ327725 UYM393261:UYQ393261 UYM458797:UYQ458797 UYM524333:UYQ524333 UYM589869:UYQ589869 UYM655405:UYQ655405 UYM720941:UYQ720941 UYM786477:UYQ786477 UYM852013:UYQ852013 UYM917549:UYQ917549 UYM983085:UYQ983085 VII44:VIM44 VII65581:VIM65581 VII131117:VIM131117 VII196653:VIM196653 VII262189:VIM262189 VII327725:VIM327725 VII393261:VIM393261 VII458797:VIM458797 VII524333:VIM524333 VII589869:VIM589869 VII655405:VIM655405 VII720941:VIM720941 VII786477:VIM786477 VII852013:VIM852013 VII917549:VIM917549 VII983085:VIM983085 VSE44:VSI44 VSE65581:VSI65581 VSE131117:VSI131117 VSE196653:VSI196653 VSE262189:VSI262189 VSE327725:VSI327725 VSE393261:VSI393261 VSE458797:VSI458797 VSE524333:VSI524333 VSE589869:VSI589869 VSE655405:VSI655405 VSE720941:VSI720941 VSE786477:VSI786477 VSE852013:VSI852013 VSE917549:VSI917549 VSE983085:VSI983085 WCA44:WCE44 WCA65581:WCE65581 WCA131117:WCE131117 WCA196653:WCE196653 WCA262189:WCE262189 WCA327725:WCE327725 WCA393261:WCE393261 WCA458797:WCE458797 WCA524333:WCE524333 WCA589869:WCE589869 WCA655405:WCE655405 WCA720941:WCE720941 WCA786477:WCE786477 WCA852013:WCE852013 WCA917549:WCE917549 WCA983085:WCE983085 WLW44:WMA44 WLW65581:WMA65581 WLW131117:WMA131117 WLW196653:WMA196653 WLW262189:WMA262189 WLW327725:WMA327725 WLW393261:WMA393261 WLW458797:WMA458797 WLW524333:WMA524333 WLW589869:WMA589869 WLW655405:WMA655405 WLW720941:WMA720941 WLW786477:WMA786477 WLW852013:WMA852013 WLW917549:WMA917549 WLW983085:WMA983085 WVS44:WVW44 WVS65581:WVW65581 WVS131117:WVW131117 WVS196653:WVW196653 WVS262189:WVW262189 WVS327725:WVW327725 WVS393261:WVW393261 WVS458797:WVW458797 WVS524333:WVW524333 WVS589869:WVW589869 WVS655405:WVW655405 WVS720941:WVW720941 WVS786477:WVW786477 WVS852013:WVW852013 WVS917549:WVW917549 WVS983085:WVW983085" xr:uid="{00000000-0002-0000-0000-00003C000000}">
      <formula1>$S$33:$S$36</formula1>
    </dataValidation>
    <dataValidation allowBlank="1" showInputMessage="1" showErrorMessage="1" promptTitle="Déviation de l'ancre (deg)" prompt="Indiquer l'angle de déviation que fait l'ancre par rapport à la bissectrice ou l'axe longitudinal de la ligne." sqref="K47 K65584 K131120 K196656 K262192 K327728 K393264 K458800 K524336 K589872 K655408 K720944 K786480 K852016 K917552 K983088 JG47 JG65584 JG131120 JG196656 JG262192 JG327728 JG393264 JG458800 JG524336 JG589872 JG655408 JG720944 JG786480 JG852016 JG917552 JG983088 TC47 TC65584 TC131120 TC196656 TC262192 TC327728 TC393264 TC458800 TC524336 TC589872 TC655408 TC720944 TC786480 TC852016 TC917552 TC983088 ACY47 ACY65584 ACY131120 ACY196656 ACY262192 ACY327728 ACY393264 ACY458800 ACY524336 ACY589872 ACY655408 ACY720944 ACY786480 ACY852016 ACY917552 ACY983088 AMU47 AMU65584 AMU131120 AMU196656 AMU262192 AMU327728 AMU393264 AMU458800 AMU524336 AMU589872 AMU655408 AMU720944 AMU786480 AMU852016 AMU917552 AMU983088 AWQ47 AWQ65584 AWQ131120 AWQ196656 AWQ262192 AWQ327728 AWQ393264 AWQ458800 AWQ524336 AWQ589872 AWQ655408 AWQ720944 AWQ786480 AWQ852016 AWQ917552 AWQ983088 BGM47 BGM65584 BGM131120 BGM196656 BGM262192 BGM327728 BGM393264 BGM458800 BGM524336 BGM589872 BGM655408 BGM720944 BGM786480 BGM852016 BGM917552 BGM983088 BQI47 BQI65584 BQI131120 BQI196656 BQI262192 BQI327728 BQI393264 BQI458800 BQI524336 BQI589872 BQI655408 BQI720944 BQI786480 BQI852016 BQI917552 BQI983088 CAE47 CAE65584 CAE131120 CAE196656 CAE262192 CAE327728 CAE393264 CAE458800 CAE524336 CAE589872 CAE655408 CAE720944 CAE786480 CAE852016 CAE917552 CAE983088 CKA47 CKA65584 CKA131120 CKA196656 CKA262192 CKA327728 CKA393264 CKA458800 CKA524336 CKA589872 CKA655408 CKA720944 CKA786480 CKA852016 CKA917552 CKA983088 CTW47 CTW65584 CTW131120 CTW196656 CTW262192 CTW327728 CTW393264 CTW458800 CTW524336 CTW589872 CTW655408 CTW720944 CTW786480 CTW852016 CTW917552 CTW983088 DDS47 DDS65584 DDS131120 DDS196656 DDS262192 DDS327728 DDS393264 DDS458800 DDS524336 DDS589872 DDS655408 DDS720944 DDS786480 DDS852016 DDS917552 DDS983088 DNO47 DNO65584 DNO131120 DNO196656 DNO262192 DNO327728 DNO393264 DNO458800 DNO524336 DNO589872 DNO655408 DNO720944 DNO786480 DNO852016 DNO917552 DNO983088 DXK47 DXK65584 DXK131120 DXK196656 DXK262192 DXK327728 DXK393264 DXK458800 DXK524336 DXK589872 DXK655408 DXK720944 DXK786480 DXK852016 DXK917552 DXK983088 EHG47 EHG65584 EHG131120 EHG196656 EHG262192 EHG327728 EHG393264 EHG458800 EHG524336 EHG589872 EHG655408 EHG720944 EHG786480 EHG852016 EHG917552 EHG983088 ERC47 ERC65584 ERC131120 ERC196656 ERC262192 ERC327728 ERC393264 ERC458800 ERC524336 ERC589872 ERC655408 ERC720944 ERC786480 ERC852016 ERC917552 ERC983088 FAY47 FAY65584 FAY131120 FAY196656 FAY262192 FAY327728 FAY393264 FAY458800 FAY524336 FAY589872 FAY655408 FAY720944 FAY786480 FAY852016 FAY917552 FAY983088 FKU47 FKU65584 FKU131120 FKU196656 FKU262192 FKU327728 FKU393264 FKU458800 FKU524336 FKU589872 FKU655408 FKU720944 FKU786480 FKU852016 FKU917552 FKU983088 FUQ47 FUQ65584 FUQ131120 FUQ196656 FUQ262192 FUQ327728 FUQ393264 FUQ458800 FUQ524336 FUQ589872 FUQ655408 FUQ720944 FUQ786480 FUQ852016 FUQ917552 FUQ983088 GEM47 GEM65584 GEM131120 GEM196656 GEM262192 GEM327728 GEM393264 GEM458800 GEM524336 GEM589872 GEM655408 GEM720944 GEM786480 GEM852016 GEM917552 GEM983088 GOI47 GOI65584 GOI131120 GOI196656 GOI262192 GOI327728 GOI393264 GOI458800 GOI524336 GOI589872 GOI655408 GOI720944 GOI786480 GOI852016 GOI917552 GOI983088 GYE47 GYE65584 GYE131120 GYE196656 GYE262192 GYE327728 GYE393264 GYE458800 GYE524336 GYE589872 GYE655408 GYE720944 GYE786480 GYE852016 GYE917552 GYE983088 HIA47 HIA65584 HIA131120 HIA196656 HIA262192 HIA327728 HIA393264 HIA458800 HIA524336 HIA589872 HIA655408 HIA720944 HIA786480 HIA852016 HIA917552 HIA983088 HRW47 HRW65584 HRW131120 HRW196656 HRW262192 HRW327728 HRW393264 HRW458800 HRW524336 HRW589872 HRW655408 HRW720944 HRW786480 HRW852016 HRW917552 HRW983088 IBS47 IBS65584 IBS131120 IBS196656 IBS262192 IBS327728 IBS393264 IBS458800 IBS524336 IBS589872 IBS655408 IBS720944 IBS786480 IBS852016 IBS917552 IBS983088 ILO47 ILO65584 ILO131120 ILO196656 ILO262192 ILO327728 ILO393264 ILO458800 ILO524336 ILO589872 ILO655408 ILO720944 ILO786480 ILO852016 ILO917552 ILO983088 IVK47 IVK65584 IVK131120 IVK196656 IVK262192 IVK327728 IVK393264 IVK458800 IVK524336 IVK589872 IVK655408 IVK720944 IVK786480 IVK852016 IVK917552 IVK983088 JFG47 JFG65584 JFG131120 JFG196656 JFG262192 JFG327728 JFG393264 JFG458800 JFG524336 JFG589872 JFG655408 JFG720944 JFG786480 JFG852016 JFG917552 JFG983088 JPC47 JPC65584 JPC131120 JPC196656 JPC262192 JPC327728 JPC393264 JPC458800 JPC524336 JPC589872 JPC655408 JPC720944 JPC786480 JPC852016 JPC917552 JPC983088 JYY47 JYY65584 JYY131120 JYY196656 JYY262192 JYY327728 JYY393264 JYY458800 JYY524336 JYY589872 JYY655408 JYY720944 JYY786480 JYY852016 JYY917552 JYY983088 KIU47 KIU65584 KIU131120 KIU196656 KIU262192 KIU327728 KIU393264 KIU458800 KIU524336 KIU589872 KIU655408 KIU720944 KIU786480 KIU852016 KIU917552 KIU983088 KSQ47 KSQ65584 KSQ131120 KSQ196656 KSQ262192 KSQ327728 KSQ393264 KSQ458800 KSQ524336 KSQ589872 KSQ655408 KSQ720944 KSQ786480 KSQ852016 KSQ917552 KSQ983088 LCM47 LCM65584 LCM131120 LCM196656 LCM262192 LCM327728 LCM393264 LCM458800 LCM524336 LCM589872 LCM655408 LCM720944 LCM786480 LCM852016 LCM917552 LCM983088 LMI47 LMI65584 LMI131120 LMI196656 LMI262192 LMI327728 LMI393264 LMI458800 LMI524336 LMI589872 LMI655408 LMI720944 LMI786480 LMI852016 LMI917552 LMI983088 LWE47 LWE65584 LWE131120 LWE196656 LWE262192 LWE327728 LWE393264 LWE458800 LWE524336 LWE589872 LWE655408 LWE720944 LWE786480 LWE852016 LWE917552 LWE983088 MGA47 MGA65584 MGA131120 MGA196656 MGA262192 MGA327728 MGA393264 MGA458800 MGA524336 MGA589872 MGA655408 MGA720944 MGA786480 MGA852016 MGA917552 MGA983088 MPW47 MPW65584 MPW131120 MPW196656 MPW262192 MPW327728 MPW393264 MPW458800 MPW524336 MPW589872 MPW655408 MPW720944 MPW786480 MPW852016 MPW917552 MPW983088 MZS47 MZS65584 MZS131120 MZS196656 MZS262192 MZS327728 MZS393264 MZS458800 MZS524336 MZS589872 MZS655408 MZS720944 MZS786480 MZS852016 MZS917552 MZS983088 NJO47 NJO65584 NJO131120 NJO196656 NJO262192 NJO327728 NJO393264 NJO458800 NJO524336 NJO589872 NJO655408 NJO720944 NJO786480 NJO852016 NJO917552 NJO983088 NTK47 NTK65584 NTK131120 NTK196656 NTK262192 NTK327728 NTK393264 NTK458800 NTK524336 NTK589872 NTK655408 NTK720944 NTK786480 NTK852016 NTK917552 NTK983088 ODG47 ODG65584 ODG131120 ODG196656 ODG262192 ODG327728 ODG393264 ODG458800 ODG524336 ODG589872 ODG655408 ODG720944 ODG786480 ODG852016 ODG917552 ODG983088 ONC47 ONC65584 ONC131120 ONC196656 ONC262192 ONC327728 ONC393264 ONC458800 ONC524336 ONC589872 ONC655408 ONC720944 ONC786480 ONC852016 ONC917552 ONC983088 OWY47 OWY65584 OWY131120 OWY196656 OWY262192 OWY327728 OWY393264 OWY458800 OWY524336 OWY589872 OWY655408 OWY720944 OWY786480 OWY852016 OWY917552 OWY983088 PGU47 PGU65584 PGU131120 PGU196656 PGU262192 PGU327728 PGU393264 PGU458800 PGU524336 PGU589872 PGU655408 PGU720944 PGU786480 PGU852016 PGU917552 PGU983088 PQQ47 PQQ65584 PQQ131120 PQQ196656 PQQ262192 PQQ327728 PQQ393264 PQQ458800 PQQ524336 PQQ589872 PQQ655408 PQQ720944 PQQ786480 PQQ852016 PQQ917552 PQQ983088 QAM47 QAM65584 QAM131120 QAM196656 QAM262192 QAM327728 QAM393264 QAM458800 QAM524336 QAM589872 QAM655408 QAM720944 QAM786480 QAM852016 QAM917552 QAM983088 QKI47 QKI65584 QKI131120 QKI196656 QKI262192 QKI327728 QKI393264 QKI458800 QKI524336 QKI589872 QKI655408 QKI720944 QKI786480 QKI852016 QKI917552 QKI983088 QUE47 QUE65584 QUE131120 QUE196656 QUE262192 QUE327728 QUE393264 QUE458800 QUE524336 QUE589872 QUE655408 QUE720944 QUE786480 QUE852016 QUE917552 QUE983088 REA47 REA65584 REA131120 REA196656 REA262192 REA327728 REA393264 REA458800 REA524336 REA589872 REA655408 REA720944 REA786480 REA852016 REA917552 REA983088 RNW47 RNW65584 RNW131120 RNW196656 RNW262192 RNW327728 RNW393264 RNW458800 RNW524336 RNW589872 RNW655408 RNW720944 RNW786480 RNW852016 RNW917552 RNW983088 RXS47 RXS65584 RXS131120 RXS196656 RXS262192 RXS327728 RXS393264 RXS458800 RXS524336 RXS589872 RXS655408 RXS720944 RXS786480 RXS852016 RXS917552 RXS983088 SHO47 SHO65584 SHO131120 SHO196656 SHO262192 SHO327728 SHO393264 SHO458800 SHO524336 SHO589872 SHO655408 SHO720944 SHO786480 SHO852016 SHO917552 SHO983088 SRK47 SRK65584 SRK131120 SRK196656 SRK262192 SRK327728 SRK393264 SRK458800 SRK524336 SRK589872 SRK655408 SRK720944 SRK786480 SRK852016 SRK917552 SRK983088 TBG47 TBG65584 TBG131120 TBG196656 TBG262192 TBG327728 TBG393264 TBG458800 TBG524336 TBG589872 TBG655408 TBG720944 TBG786480 TBG852016 TBG917552 TBG983088 TLC47 TLC65584 TLC131120 TLC196656 TLC262192 TLC327728 TLC393264 TLC458800 TLC524336 TLC589872 TLC655408 TLC720944 TLC786480 TLC852016 TLC917552 TLC983088 TUY47 TUY65584 TUY131120 TUY196656 TUY262192 TUY327728 TUY393264 TUY458800 TUY524336 TUY589872 TUY655408 TUY720944 TUY786480 TUY852016 TUY917552 TUY983088 UEU47 UEU65584 UEU131120 UEU196656 UEU262192 UEU327728 UEU393264 UEU458800 UEU524336 UEU589872 UEU655408 UEU720944 UEU786480 UEU852016 UEU917552 UEU983088 UOQ47 UOQ65584 UOQ131120 UOQ196656 UOQ262192 UOQ327728 UOQ393264 UOQ458800 UOQ524336 UOQ589872 UOQ655408 UOQ720944 UOQ786480 UOQ852016 UOQ917552 UOQ983088 UYM47 UYM65584 UYM131120 UYM196656 UYM262192 UYM327728 UYM393264 UYM458800 UYM524336 UYM589872 UYM655408 UYM720944 UYM786480 UYM852016 UYM917552 UYM983088 VII47 VII65584 VII131120 VII196656 VII262192 VII327728 VII393264 VII458800 VII524336 VII589872 VII655408 VII720944 VII786480 VII852016 VII917552 VII983088 VSE47 VSE65584 VSE131120 VSE196656 VSE262192 VSE327728 VSE393264 VSE458800 VSE524336 VSE589872 VSE655408 VSE720944 VSE786480 VSE852016 VSE917552 VSE983088 WCA47 WCA65584 WCA131120 WCA196656 WCA262192 WCA327728 WCA393264 WCA458800 WCA524336 WCA589872 WCA655408 WCA720944 WCA786480 WCA852016 WCA917552 WCA983088 WLW47 WLW65584 WLW131120 WLW196656 WLW262192 WLW327728 WLW393264 WLW458800 WLW524336 WLW589872 WLW655408 WLW720944 WLW786480 WLW852016 WLW917552 WLW983088 WVS47 WVS65584 WVS131120 WVS196656 WVS262192 WVS327728 WVS393264 WVS458800 WVS524336 WVS589872 WVS655408 WVS720944 WVS786480 WVS852016 WVS917552 WVS983088" xr:uid="{00000000-0002-0000-0000-00003D000000}"/>
    <dataValidation type="list" allowBlank="1" showInputMessage="1" showErrorMessage="1" sqref="C15:C16 C65552:C65553 C131088:C131089 C196624:C196625 C262160:C262161 C327696:C327697 C393232:C393233 C458768:C458769 C524304:C524305 C589840:C589841 C655376:C655377 C720912:C720913 C786448:C786449 C851984:C851985 C917520:C917521 C983056:C983057 IY15:IY16 IY65552:IY65553 IY131088:IY131089 IY196624:IY196625 IY262160:IY262161 IY327696:IY327697 IY393232:IY393233 IY458768:IY458769 IY524304:IY524305 IY589840:IY589841 IY655376:IY655377 IY720912:IY720913 IY786448:IY786449 IY851984:IY851985 IY917520:IY917521 IY983056:IY983057 SU15:SU16 SU65552:SU65553 SU131088:SU131089 SU196624:SU196625 SU262160:SU262161 SU327696:SU327697 SU393232:SU393233 SU458768:SU458769 SU524304:SU524305 SU589840:SU589841 SU655376:SU655377 SU720912:SU720913 SU786448:SU786449 SU851984:SU851985 SU917520:SU917521 SU983056:SU983057 ACQ15:ACQ16 ACQ65552:ACQ65553 ACQ131088:ACQ131089 ACQ196624:ACQ196625 ACQ262160:ACQ262161 ACQ327696:ACQ327697 ACQ393232:ACQ393233 ACQ458768:ACQ458769 ACQ524304:ACQ524305 ACQ589840:ACQ589841 ACQ655376:ACQ655377 ACQ720912:ACQ720913 ACQ786448:ACQ786449 ACQ851984:ACQ851985 ACQ917520:ACQ917521 ACQ983056:ACQ983057 AMM15:AMM16 AMM65552:AMM65553 AMM131088:AMM131089 AMM196624:AMM196625 AMM262160:AMM262161 AMM327696:AMM327697 AMM393232:AMM393233 AMM458768:AMM458769 AMM524304:AMM524305 AMM589840:AMM589841 AMM655376:AMM655377 AMM720912:AMM720913 AMM786448:AMM786449 AMM851984:AMM851985 AMM917520:AMM917521 AMM983056:AMM983057 AWI15:AWI16 AWI65552:AWI65553 AWI131088:AWI131089 AWI196624:AWI196625 AWI262160:AWI262161 AWI327696:AWI327697 AWI393232:AWI393233 AWI458768:AWI458769 AWI524304:AWI524305 AWI589840:AWI589841 AWI655376:AWI655377 AWI720912:AWI720913 AWI786448:AWI786449 AWI851984:AWI851985 AWI917520:AWI917521 AWI983056:AWI983057 BGE15:BGE16 BGE65552:BGE65553 BGE131088:BGE131089 BGE196624:BGE196625 BGE262160:BGE262161 BGE327696:BGE327697 BGE393232:BGE393233 BGE458768:BGE458769 BGE524304:BGE524305 BGE589840:BGE589841 BGE655376:BGE655377 BGE720912:BGE720913 BGE786448:BGE786449 BGE851984:BGE851985 BGE917520:BGE917521 BGE983056:BGE983057 BQA15:BQA16 BQA65552:BQA65553 BQA131088:BQA131089 BQA196624:BQA196625 BQA262160:BQA262161 BQA327696:BQA327697 BQA393232:BQA393233 BQA458768:BQA458769 BQA524304:BQA524305 BQA589840:BQA589841 BQA655376:BQA655377 BQA720912:BQA720913 BQA786448:BQA786449 BQA851984:BQA851985 BQA917520:BQA917521 BQA983056:BQA983057 BZW15:BZW16 BZW65552:BZW65553 BZW131088:BZW131089 BZW196624:BZW196625 BZW262160:BZW262161 BZW327696:BZW327697 BZW393232:BZW393233 BZW458768:BZW458769 BZW524304:BZW524305 BZW589840:BZW589841 BZW655376:BZW655377 BZW720912:BZW720913 BZW786448:BZW786449 BZW851984:BZW851985 BZW917520:BZW917521 BZW983056:BZW983057 CJS15:CJS16 CJS65552:CJS65553 CJS131088:CJS131089 CJS196624:CJS196625 CJS262160:CJS262161 CJS327696:CJS327697 CJS393232:CJS393233 CJS458768:CJS458769 CJS524304:CJS524305 CJS589840:CJS589841 CJS655376:CJS655377 CJS720912:CJS720913 CJS786448:CJS786449 CJS851984:CJS851985 CJS917520:CJS917521 CJS983056:CJS983057 CTO15:CTO16 CTO65552:CTO65553 CTO131088:CTO131089 CTO196624:CTO196625 CTO262160:CTO262161 CTO327696:CTO327697 CTO393232:CTO393233 CTO458768:CTO458769 CTO524304:CTO524305 CTO589840:CTO589841 CTO655376:CTO655377 CTO720912:CTO720913 CTO786448:CTO786449 CTO851984:CTO851985 CTO917520:CTO917521 CTO983056:CTO983057 DDK15:DDK16 DDK65552:DDK65553 DDK131088:DDK131089 DDK196624:DDK196625 DDK262160:DDK262161 DDK327696:DDK327697 DDK393232:DDK393233 DDK458768:DDK458769 DDK524304:DDK524305 DDK589840:DDK589841 DDK655376:DDK655377 DDK720912:DDK720913 DDK786448:DDK786449 DDK851984:DDK851985 DDK917520:DDK917521 DDK983056:DDK983057 DNG15:DNG16 DNG65552:DNG65553 DNG131088:DNG131089 DNG196624:DNG196625 DNG262160:DNG262161 DNG327696:DNG327697 DNG393232:DNG393233 DNG458768:DNG458769 DNG524304:DNG524305 DNG589840:DNG589841 DNG655376:DNG655377 DNG720912:DNG720913 DNG786448:DNG786449 DNG851984:DNG851985 DNG917520:DNG917521 DNG983056:DNG983057 DXC15:DXC16 DXC65552:DXC65553 DXC131088:DXC131089 DXC196624:DXC196625 DXC262160:DXC262161 DXC327696:DXC327697 DXC393232:DXC393233 DXC458768:DXC458769 DXC524304:DXC524305 DXC589840:DXC589841 DXC655376:DXC655377 DXC720912:DXC720913 DXC786448:DXC786449 DXC851984:DXC851985 DXC917520:DXC917521 DXC983056:DXC983057 EGY15:EGY16 EGY65552:EGY65553 EGY131088:EGY131089 EGY196624:EGY196625 EGY262160:EGY262161 EGY327696:EGY327697 EGY393232:EGY393233 EGY458768:EGY458769 EGY524304:EGY524305 EGY589840:EGY589841 EGY655376:EGY655377 EGY720912:EGY720913 EGY786448:EGY786449 EGY851984:EGY851985 EGY917520:EGY917521 EGY983056:EGY983057 EQU15:EQU16 EQU65552:EQU65553 EQU131088:EQU131089 EQU196624:EQU196625 EQU262160:EQU262161 EQU327696:EQU327697 EQU393232:EQU393233 EQU458768:EQU458769 EQU524304:EQU524305 EQU589840:EQU589841 EQU655376:EQU655377 EQU720912:EQU720913 EQU786448:EQU786449 EQU851984:EQU851985 EQU917520:EQU917521 EQU983056:EQU983057 FAQ15:FAQ16 FAQ65552:FAQ65553 FAQ131088:FAQ131089 FAQ196624:FAQ196625 FAQ262160:FAQ262161 FAQ327696:FAQ327697 FAQ393232:FAQ393233 FAQ458768:FAQ458769 FAQ524304:FAQ524305 FAQ589840:FAQ589841 FAQ655376:FAQ655377 FAQ720912:FAQ720913 FAQ786448:FAQ786449 FAQ851984:FAQ851985 FAQ917520:FAQ917521 FAQ983056:FAQ983057 FKM15:FKM16 FKM65552:FKM65553 FKM131088:FKM131089 FKM196624:FKM196625 FKM262160:FKM262161 FKM327696:FKM327697 FKM393232:FKM393233 FKM458768:FKM458769 FKM524304:FKM524305 FKM589840:FKM589841 FKM655376:FKM655377 FKM720912:FKM720913 FKM786448:FKM786449 FKM851984:FKM851985 FKM917520:FKM917521 FKM983056:FKM983057 FUI15:FUI16 FUI65552:FUI65553 FUI131088:FUI131089 FUI196624:FUI196625 FUI262160:FUI262161 FUI327696:FUI327697 FUI393232:FUI393233 FUI458768:FUI458769 FUI524304:FUI524305 FUI589840:FUI589841 FUI655376:FUI655377 FUI720912:FUI720913 FUI786448:FUI786449 FUI851984:FUI851985 FUI917520:FUI917521 FUI983056:FUI983057 GEE15:GEE16 GEE65552:GEE65553 GEE131088:GEE131089 GEE196624:GEE196625 GEE262160:GEE262161 GEE327696:GEE327697 GEE393232:GEE393233 GEE458768:GEE458769 GEE524304:GEE524305 GEE589840:GEE589841 GEE655376:GEE655377 GEE720912:GEE720913 GEE786448:GEE786449 GEE851984:GEE851985 GEE917520:GEE917521 GEE983056:GEE983057 GOA15:GOA16 GOA65552:GOA65553 GOA131088:GOA131089 GOA196624:GOA196625 GOA262160:GOA262161 GOA327696:GOA327697 GOA393232:GOA393233 GOA458768:GOA458769 GOA524304:GOA524305 GOA589840:GOA589841 GOA655376:GOA655377 GOA720912:GOA720913 GOA786448:GOA786449 GOA851984:GOA851985 GOA917520:GOA917521 GOA983056:GOA983057 GXW15:GXW16 GXW65552:GXW65553 GXW131088:GXW131089 GXW196624:GXW196625 GXW262160:GXW262161 GXW327696:GXW327697 GXW393232:GXW393233 GXW458768:GXW458769 GXW524304:GXW524305 GXW589840:GXW589841 GXW655376:GXW655377 GXW720912:GXW720913 GXW786448:GXW786449 GXW851984:GXW851985 GXW917520:GXW917521 GXW983056:GXW983057 HHS15:HHS16 HHS65552:HHS65553 HHS131088:HHS131089 HHS196624:HHS196625 HHS262160:HHS262161 HHS327696:HHS327697 HHS393232:HHS393233 HHS458768:HHS458769 HHS524304:HHS524305 HHS589840:HHS589841 HHS655376:HHS655377 HHS720912:HHS720913 HHS786448:HHS786449 HHS851984:HHS851985 HHS917520:HHS917521 HHS983056:HHS983057 HRO15:HRO16 HRO65552:HRO65553 HRO131088:HRO131089 HRO196624:HRO196625 HRO262160:HRO262161 HRO327696:HRO327697 HRO393232:HRO393233 HRO458768:HRO458769 HRO524304:HRO524305 HRO589840:HRO589841 HRO655376:HRO655377 HRO720912:HRO720913 HRO786448:HRO786449 HRO851984:HRO851985 HRO917520:HRO917521 HRO983056:HRO983057 IBK15:IBK16 IBK65552:IBK65553 IBK131088:IBK131089 IBK196624:IBK196625 IBK262160:IBK262161 IBK327696:IBK327697 IBK393232:IBK393233 IBK458768:IBK458769 IBK524304:IBK524305 IBK589840:IBK589841 IBK655376:IBK655377 IBK720912:IBK720913 IBK786448:IBK786449 IBK851984:IBK851985 IBK917520:IBK917521 IBK983056:IBK983057 ILG15:ILG16 ILG65552:ILG65553 ILG131088:ILG131089 ILG196624:ILG196625 ILG262160:ILG262161 ILG327696:ILG327697 ILG393232:ILG393233 ILG458768:ILG458769 ILG524304:ILG524305 ILG589840:ILG589841 ILG655376:ILG655377 ILG720912:ILG720913 ILG786448:ILG786449 ILG851984:ILG851985 ILG917520:ILG917521 ILG983056:ILG983057 IVC15:IVC16 IVC65552:IVC65553 IVC131088:IVC131089 IVC196624:IVC196625 IVC262160:IVC262161 IVC327696:IVC327697 IVC393232:IVC393233 IVC458768:IVC458769 IVC524304:IVC524305 IVC589840:IVC589841 IVC655376:IVC655377 IVC720912:IVC720913 IVC786448:IVC786449 IVC851984:IVC851985 IVC917520:IVC917521 IVC983056:IVC983057 JEY15:JEY16 JEY65552:JEY65553 JEY131088:JEY131089 JEY196624:JEY196625 JEY262160:JEY262161 JEY327696:JEY327697 JEY393232:JEY393233 JEY458768:JEY458769 JEY524304:JEY524305 JEY589840:JEY589841 JEY655376:JEY655377 JEY720912:JEY720913 JEY786448:JEY786449 JEY851984:JEY851985 JEY917520:JEY917521 JEY983056:JEY983057 JOU15:JOU16 JOU65552:JOU65553 JOU131088:JOU131089 JOU196624:JOU196625 JOU262160:JOU262161 JOU327696:JOU327697 JOU393232:JOU393233 JOU458768:JOU458769 JOU524304:JOU524305 JOU589840:JOU589841 JOU655376:JOU655377 JOU720912:JOU720913 JOU786448:JOU786449 JOU851984:JOU851985 JOU917520:JOU917521 JOU983056:JOU983057 JYQ15:JYQ16 JYQ65552:JYQ65553 JYQ131088:JYQ131089 JYQ196624:JYQ196625 JYQ262160:JYQ262161 JYQ327696:JYQ327697 JYQ393232:JYQ393233 JYQ458768:JYQ458769 JYQ524304:JYQ524305 JYQ589840:JYQ589841 JYQ655376:JYQ655377 JYQ720912:JYQ720913 JYQ786448:JYQ786449 JYQ851984:JYQ851985 JYQ917520:JYQ917521 JYQ983056:JYQ983057 KIM15:KIM16 KIM65552:KIM65553 KIM131088:KIM131089 KIM196624:KIM196625 KIM262160:KIM262161 KIM327696:KIM327697 KIM393232:KIM393233 KIM458768:KIM458769 KIM524304:KIM524305 KIM589840:KIM589841 KIM655376:KIM655377 KIM720912:KIM720913 KIM786448:KIM786449 KIM851984:KIM851985 KIM917520:KIM917521 KIM983056:KIM983057 KSI15:KSI16 KSI65552:KSI65553 KSI131088:KSI131089 KSI196624:KSI196625 KSI262160:KSI262161 KSI327696:KSI327697 KSI393232:KSI393233 KSI458768:KSI458769 KSI524304:KSI524305 KSI589840:KSI589841 KSI655376:KSI655377 KSI720912:KSI720913 KSI786448:KSI786449 KSI851984:KSI851985 KSI917520:KSI917521 KSI983056:KSI983057 LCE15:LCE16 LCE65552:LCE65553 LCE131088:LCE131089 LCE196624:LCE196625 LCE262160:LCE262161 LCE327696:LCE327697 LCE393232:LCE393233 LCE458768:LCE458769 LCE524304:LCE524305 LCE589840:LCE589841 LCE655376:LCE655377 LCE720912:LCE720913 LCE786448:LCE786449 LCE851984:LCE851985 LCE917520:LCE917521 LCE983056:LCE983057 LMA15:LMA16 LMA65552:LMA65553 LMA131088:LMA131089 LMA196624:LMA196625 LMA262160:LMA262161 LMA327696:LMA327697 LMA393232:LMA393233 LMA458768:LMA458769 LMA524304:LMA524305 LMA589840:LMA589841 LMA655376:LMA655377 LMA720912:LMA720913 LMA786448:LMA786449 LMA851984:LMA851985 LMA917520:LMA917521 LMA983056:LMA983057 LVW15:LVW16 LVW65552:LVW65553 LVW131088:LVW131089 LVW196624:LVW196625 LVW262160:LVW262161 LVW327696:LVW327697 LVW393232:LVW393233 LVW458768:LVW458769 LVW524304:LVW524305 LVW589840:LVW589841 LVW655376:LVW655377 LVW720912:LVW720913 LVW786448:LVW786449 LVW851984:LVW851985 LVW917520:LVW917521 LVW983056:LVW983057 MFS15:MFS16 MFS65552:MFS65553 MFS131088:MFS131089 MFS196624:MFS196625 MFS262160:MFS262161 MFS327696:MFS327697 MFS393232:MFS393233 MFS458768:MFS458769 MFS524304:MFS524305 MFS589840:MFS589841 MFS655376:MFS655377 MFS720912:MFS720913 MFS786448:MFS786449 MFS851984:MFS851985 MFS917520:MFS917521 MFS983056:MFS983057 MPO15:MPO16 MPO65552:MPO65553 MPO131088:MPO131089 MPO196624:MPO196625 MPO262160:MPO262161 MPO327696:MPO327697 MPO393232:MPO393233 MPO458768:MPO458769 MPO524304:MPO524305 MPO589840:MPO589841 MPO655376:MPO655377 MPO720912:MPO720913 MPO786448:MPO786449 MPO851984:MPO851985 MPO917520:MPO917521 MPO983056:MPO983057 MZK15:MZK16 MZK65552:MZK65553 MZK131088:MZK131089 MZK196624:MZK196625 MZK262160:MZK262161 MZK327696:MZK327697 MZK393232:MZK393233 MZK458768:MZK458769 MZK524304:MZK524305 MZK589840:MZK589841 MZK655376:MZK655377 MZK720912:MZK720913 MZK786448:MZK786449 MZK851984:MZK851985 MZK917520:MZK917521 MZK983056:MZK983057 NJG15:NJG16 NJG65552:NJG65553 NJG131088:NJG131089 NJG196624:NJG196625 NJG262160:NJG262161 NJG327696:NJG327697 NJG393232:NJG393233 NJG458768:NJG458769 NJG524304:NJG524305 NJG589840:NJG589841 NJG655376:NJG655377 NJG720912:NJG720913 NJG786448:NJG786449 NJG851984:NJG851985 NJG917520:NJG917521 NJG983056:NJG983057 NTC15:NTC16 NTC65552:NTC65553 NTC131088:NTC131089 NTC196624:NTC196625 NTC262160:NTC262161 NTC327696:NTC327697 NTC393232:NTC393233 NTC458768:NTC458769 NTC524304:NTC524305 NTC589840:NTC589841 NTC655376:NTC655377 NTC720912:NTC720913 NTC786448:NTC786449 NTC851984:NTC851985 NTC917520:NTC917521 NTC983056:NTC983057 OCY15:OCY16 OCY65552:OCY65553 OCY131088:OCY131089 OCY196624:OCY196625 OCY262160:OCY262161 OCY327696:OCY327697 OCY393232:OCY393233 OCY458768:OCY458769 OCY524304:OCY524305 OCY589840:OCY589841 OCY655376:OCY655377 OCY720912:OCY720913 OCY786448:OCY786449 OCY851984:OCY851985 OCY917520:OCY917521 OCY983056:OCY983057 OMU15:OMU16 OMU65552:OMU65553 OMU131088:OMU131089 OMU196624:OMU196625 OMU262160:OMU262161 OMU327696:OMU327697 OMU393232:OMU393233 OMU458768:OMU458769 OMU524304:OMU524305 OMU589840:OMU589841 OMU655376:OMU655377 OMU720912:OMU720913 OMU786448:OMU786449 OMU851984:OMU851985 OMU917520:OMU917521 OMU983056:OMU983057 OWQ15:OWQ16 OWQ65552:OWQ65553 OWQ131088:OWQ131089 OWQ196624:OWQ196625 OWQ262160:OWQ262161 OWQ327696:OWQ327697 OWQ393232:OWQ393233 OWQ458768:OWQ458769 OWQ524304:OWQ524305 OWQ589840:OWQ589841 OWQ655376:OWQ655377 OWQ720912:OWQ720913 OWQ786448:OWQ786449 OWQ851984:OWQ851985 OWQ917520:OWQ917521 OWQ983056:OWQ983057 PGM15:PGM16 PGM65552:PGM65553 PGM131088:PGM131089 PGM196624:PGM196625 PGM262160:PGM262161 PGM327696:PGM327697 PGM393232:PGM393233 PGM458768:PGM458769 PGM524304:PGM524305 PGM589840:PGM589841 PGM655376:PGM655377 PGM720912:PGM720913 PGM786448:PGM786449 PGM851984:PGM851985 PGM917520:PGM917521 PGM983056:PGM983057 PQI15:PQI16 PQI65552:PQI65553 PQI131088:PQI131089 PQI196624:PQI196625 PQI262160:PQI262161 PQI327696:PQI327697 PQI393232:PQI393233 PQI458768:PQI458769 PQI524304:PQI524305 PQI589840:PQI589841 PQI655376:PQI655377 PQI720912:PQI720913 PQI786448:PQI786449 PQI851984:PQI851985 PQI917520:PQI917521 PQI983056:PQI983057 QAE15:QAE16 QAE65552:QAE65553 QAE131088:QAE131089 QAE196624:QAE196625 QAE262160:QAE262161 QAE327696:QAE327697 QAE393232:QAE393233 QAE458768:QAE458769 QAE524304:QAE524305 QAE589840:QAE589841 QAE655376:QAE655377 QAE720912:QAE720913 QAE786448:QAE786449 QAE851984:QAE851985 QAE917520:QAE917521 QAE983056:QAE983057 QKA15:QKA16 QKA65552:QKA65553 QKA131088:QKA131089 QKA196624:QKA196625 QKA262160:QKA262161 QKA327696:QKA327697 QKA393232:QKA393233 QKA458768:QKA458769 QKA524304:QKA524305 QKA589840:QKA589841 QKA655376:QKA655377 QKA720912:QKA720913 QKA786448:QKA786449 QKA851984:QKA851985 QKA917520:QKA917521 QKA983056:QKA983057 QTW15:QTW16 QTW65552:QTW65553 QTW131088:QTW131089 QTW196624:QTW196625 QTW262160:QTW262161 QTW327696:QTW327697 QTW393232:QTW393233 QTW458768:QTW458769 QTW524304:QTW524305 QTW589840:QTW589841 QTW655376:QTW655377 QTW720912:QTW720913 QTW786448:QTW786449 QTW851984:QTW851985 QTW917520:QTW917521 QTW983056:QTW983057 RDS15:RDS16 RDS65552:RDS65553 RDS131088:RDS131089 RDS196624:RDS196625 RDS262160:RDS262161 RDS327696:RDS327697 RDS393232:RDS393233 RDS458768:RDS458769 RDS524304:RDS524305 RDS589840:RDS589841 RDS655376:RDS655377 RDS720912:RDS720913 RDS786448:RDS786449 RDS851984:RDS851985 RDS917520:RDS917521 RDS983056:RDS983057 RNO15:RNO16 RNO65552:RNO65553 RNO131088:RNO131089 RNO196624:RNO196625 RNO262160:RNO262161 RNO327696:RNO327697 RNO393232:RNO393233 RNO458768:RNO458769 RNO524304:RNO524305 RNO589840:RNO589841 RNO655376:RNO655377 RNO720912:RNO720913 RNO786448:RNO786449 RNO851984:RNO851985 RNO917520:RNO917521 RNO983056:RNO983057 RXK15:RXK16 RXK65552:RXK65553 RXK131088:RXK131089 RXK196624:RXK196625 RXK262160:RXK262161 RXK327696:RXK327697 RXK393232:RXK393233 RXK458768:RXK458769 RXK524304:RXK524305 RXK589840:RXK589841 RXK655376:RXK655377 RXK720912:RXK720913 RXK786448:RXK786449 RXK851984:RXK851985 RXK917520:RXK917521 RXK983056:RXK983057 SHG15:SHG16 SHG65552:SHG65553 SHG131088:SHG131089 SHG196624:SHG196625 SHG262160:SHG262161 SHG327696:SHG327697 SHG393232:SHG393233 SHG458768:SHG458769 SHG524304:SHG524305 SHG589840:SHG589841 SHG655376:SHG655377 SHG720912:SHG720913 SHG786448:SHG786449 SHG851984:SHG851985 SHG917520:SHG917521 SHG983056:SHG983057 SRC15:SRC16 SRC65552:SRC65553 SRC131088:SRC131089 SRC196624:SRC196625 SRC262160:SRC262161 SRC327696:SRC327697 SRC393232:SRC393233 SRC458768:SRC458769 SRC524304:SRC524305 SRC589840:SRC589841 SRC655376:SRC655377 SRC720912:SRC720913 SRC786448:SRC786449 SRC851984:SRC851985 SRC917520:SRC917521 SRC983056:SRC983057 TAY15:TAY16 TAY65552:TAY65553 TAY131088:TAY131089 TAY196624:TAY196625 TAY262160:TAY262161 TAY327696:TAY327697 TAY393232:TAY393233 TAY458768:TAY458769 TAY524304:TAY524305 TAY589840:TAY589841 TAY655376:TAY655377 TAY720912:TAY720913 TAY786448:TAY786449 TAY851984:TAY851985 TAY917520:TAY917521 TAY983056:TAY983057 TKU15:TKU16 TKU65552:TKU65553 TKU131088:TKU131089 TKU196624:TKU196625 TKU262160:TKU262161 TKU327696:TKU327697 TKU393232:TKU393233 TKU458768:TKU458769 TKU524304:TKU524305 TKU589840:TKU589841 TKU655376:TKU655377 TKU720912:TKU720913 TKU786448:TKU786449 TKU851984:TKU851985 TKU917520:TKU917521 TKU983056:TKU983057 TUQ15:TUQ16 TUQ65552:TUQ65553 TUQ131088:TUQ131089 TUQ196624:TUQ196625 TUQ262160:TUQ262161 TUQ327696:TUQ327697 TUQ393232:TUQ393233 TUQ458768:TUQ458769 TUQ524304:TUQ524305 TUQ589840:TUQ589841 TUQ655376:TUQ655377 TUQ720912:TUQ720913 TUQ786448:TUQ786449 TUQ851984:TUQ851985 TUQ917520:TUQ917521 TUQ983056:TUQ983057 UEM15:UEM16 UEM65552:UEM65553 UEM131088:UEM131089 UEM196624:UEM196625 UEM262160:UEM262161 UEM327696:UEM327697 UEM393232:UEM393233 UEM458768:UEM458769 UEM524304:UEM524305 UEM589840:UEM589841 UEM655376:UEM655377 UEM720912:UEM720913 UEM786448:UEM786449 UEM851984:UEM851985 UEM917520:UEM917521 UEM983056:UEM983057 UOI15:UOI16 UOI65552:UOI65553 UOI131088:UOI131089 UOI196624:UOI196625 UOI262160:UOI262161 UOI327696:UOI327697 UOI393232:UOI393233 UOI458768:UOI458769 UOI524304:UOI524305 UOI589840:UOI589841 UOI655376:UOI655377 UOI720912:UOI720913 UOI786448:UOI786449 UOI851984:UOI851985 UOI917520:UOI917521 UOI983056:UOI983057 UYE15:UYE16 UYE65552:UYE65553 UYE131088:UYE131089 UYE196624:UYE196625 UYE262160:UYE262161 UYE327696:UYE327697 UYE393232:UYE393233 UYE458768:UYE458769 UYE524304:UYE524305 UYE589840:UYE589841 UYE655376:UYE655377 UYE720912:UYE720913 UYE786448:UYE786449 UYE851984:UYE851985 UYE917520:UYE917521 UYE983056:UYE983057 VIA15:VIA16 VIA65552:VIA65553 VIA131088:VIA131089 VIA196624:VIA196625 VIA262160:VIA262161 VIA327696:VIA327697 VIA393232:VIA393233 VIA458768:VIA458769 VIA524304:VIA524305 VIA589840:VIA589841 VIA655376:VIA655377 VIA720912:VIA720913 VIA786448:VIA786449 VIA851984:VIA851985 VIA917520:VIA917521 VIA983056:VIA983057 VRW15:VRW16 VRW65552:VRW65553 VRW131088:VRW131089 VRW196624:VRW196625 VRW262160:VRW262161 VRW327696:VRW327697 VRW393232:VRW393233 VRW458768:VRW458769 VRW524304:VRW524305 VRW589840:VRW589841 VRW655376:VRW655377 VRW720912:VRW720913 VRW786448:VRW786449 VRW851984:VRW851985 VRW917520:VRW917521 VRW983056:VRW983057 WBS15:WBS16 WBS65552:WBS65553 WBS131088:WBS131089 WBS196624:WBS196625 WBS262160:WBS262161 WBS327696:WBS327697 WBS393232:WBS393233 WBS458768:WBS458769 WBS524304:WBS524305 WBS589840:WBS589841 WBS655376:WBS655377 WBS720912:WBS720913 WBS786448:WBS786449 WBS851984:WBS851985 WBS917520:WBS917521 WBS983056:WBS983057 WLO15:WLO16 WLO65552:WLO65553 WLO131088:WLO131089 WLO196624:WLO196625 WLO262160:WLO262161 WLO327696:WLO327697 WLO393232:WLO393233 WLO458768:WLO458769 WLO524304:WLO524305 WLO589840:WLO589841 WLO655376:WLO655377 WLO720912:WLO720913 WLO786448:WLO786449 WLO851984:WLO851985 WLO917520:WLO917521 WLO983056:WLO983057 WVK15:WVK16 WVK65552:WVK65553 WVK131088:WVK131089 WVK196624:WVK196625 WVK262160:WVK262161 WVK327696:WVK327697 WVK393232:WVK393233 WVK458768:WVK458769 WVK524304:WVK524305 WVK589840:WVK589841 WVK655376:WVK655377 WVK720912:WVK720913 WVK786448:WVK786449 WVK851984:WVK851985 WVK917520:WVK917521 WVK983056:WVK983057" xr:uid="{00000000-0002-0000-0000-00003E000000}">
      <formula1>$T$38:$T$45</formula1>
    </dataValidation>
    <dataValidation type="list" allowBlank="1" showInputMessage="1" showErrorMessage="1" sqref="L46 L65583 L131119 L196655 L262191 L327727 L393263 L458799 L524335 L589871 L655407 L720943 L786479 L852015 L917551 L983087 N46:O46 N65583:O65583 N131119:O131119 N196655:O196655 N262191:O262191 N327727:O327727 N393263:O393263 N458799:O458799 N524335:O524335 N589871:O589871 N655407:O655407 N720943:O720943 N786479:O786479 N852015:O852015 N917551:O917551 N983087:O983087 JH46 JH65583 JH131119 JH196655 JH262191 JH327727 JH393263 JH458799 JH524335 JH589871 JH655407 JH720943 JH786479 JH852015 JH917551 JH983087 JJ46:JK46 JJ65583:JK65583 JJ131119:JK131119 JJ196655:JK196655 JJ262191:JK262191 JJ327727:JK327727 JJ393263:JK393263 JJ458799:JK458799 JJ524335:JK524335 JJ589871:JK589871 JJ655407:JK655407 JJ720943:JK720943 JJ786479:JK786479 JJ852015:JK852015 JJ917551:JK917551 JJ983087:JK983087 TD46 TD65583 TD131119 TD196655 TD262191 TD327727 TD393263 TD458799 TD524335 TD589871 TD655407 TD720943 TD786479 TD852015 TD917551 TD983087 TF46:TG46 TF65583:TG65583 TF131119:TG131119 TF196655:TG196655 TF262191:TG262191 TF327727:TG327727 TF393263:TG393263 TF458799:TG458799 TF524335:TG524335 TF589871:TG589871 TF655407:TG655407 TF720943:TG720943 TF786479:TG786479 TF852015:TG852015 TF917551:TG917551 TF983087:TG983087 ACZ46 ACZ65583 ACZ131119 ACZ196655 ACZ262191 ACZ327727 ACZ393263 ACZ458799 ACZ524335 ACZ589871 ACZ655407 ACZ720943 ACZ786479 ACZ852015 ACZ917551 ACZ983087 ADB46:ADC46 ADB65583:ADC65583 ADB131119:ADC131119 ADB196655:ADC196655 ADB262191:ADC262191 ADB327727:ADC327727 ADB393263:ADC393263 ADB458799:ADC458799 ADB524335:ADC524335 ADB589871:ADC589871 ADB655407:ADC655407 ADB720943:ADC720943 ADB786479:ADC786479 ADB852015:ADC852015 ADB917551:ADC917551 ADB983087:ADC983087 AMV46 AMV65583 AMV131119 AMV196655 AMV262191 AMV327727 AMV393263 AMV458799 AMV524335 AMV589871 AMV655407 AMV720943 AMV786479 AMV852015 AMV917551 AMV983087 AMX46:AMY46 AMX65583:AMY65583 AMX131119:AMY131119 AMX196655:AMY196655 AMX262191:AMY262191 AMX327727:AMY327727 AMX393263:AMY393263 AMX458799:AMY458799 AMX524335:AMY524335 AMX589871:AMY589871 AMX655407:AMY655407 AMX720943:AMY720943 AMX786479:AMY786479 AMX852015:AMY852015 AMX917551:AMY917551 AMX983087:AMY983087 AWR46 AWR65583 AWR131119 AWR196655 AWR262191 AWR327727 AWR393263 AWR458799 AWR524335 AWR589871 AWR655407 AWR720943 AWR786479 AWR852015 AWR917551 AWR983087 AWT46:AWU46 AWT65583:AWU65583 AWT131119:AWU131119 AWT196655:AWU196655 AWT262191:AWU262191 AWT327727:AWU327727 AWT393263:AWU393263 AWT458799:AWU458799 AWT524335:AWU524335 AWT589871:AWU589871 AWT655407:AWU655407 AWT720943:AWU720943 AWT786479:AWU786479 AWT852015:AWU852015 AWT917551:AWU917551 AWT983087:AWU983087 BGN46 BGN65583 BGN131119 BGN196655 BGN262191 BGN327727 BGN393263 BGN458799 BGN524335 BGN589871 BGN655407 BGN720943 BGN786479 BGN852015 BGN917551 BGN983087 BGP46:BGQ46 BGP65583:BGQ65583 BGP131119:BGQ131119 BGP196655:BGQ196655 BGP262191:BGQ262191 BGP327727:BGQ327727 BGP393263:BGQ393263 BGP458799:BGQ458799 BGP524335:BGQ524335 BGP589871:BGQ589871 BGP655407:BGQ655407 BGP720943:BGQ720943 BGP786479:BGQ786479 BGP852015:BGQ852015 BGP917551:BGQ917551 BGP983087:BGQ983087 BQJ46 BQJ65583 BQJ131119 BQJ196655 BQJ262191 BQJ327727 BQJ393263 BQJ458799 BQJ524335 BQJ589871 BQJ655407 BQJ720943 BQJ786479 BQJ852015 BQJ917551 BQJ983087 BQL46:BQM46 BQL65583:BQM65583 BQL131119:BQM131119 BQL196655:BQM196655 BQL262191:BQM262191 BQL327727:BQM327727 BQL393263:BQM393263 BQL458799:BQM458799 BQL524335:BQM524335 BQL589871:BQM589871 BQL655407:BQM655407 BQL720943:BQM720943 BQL786479:BQM786479 BQL852015:BQM852015 BQL917551:BQM917551 BQL983087:BQM983087 CAF46 CAF65583 CAF131119 CAF196655 CAF262191 CAF327727 CAF393263 CAF458799 CAF524335 CAF589871 CAF655407 CAF720943 CAF786479 CAF852015 CAF917551 CAF983087 CAH46:CAI46 CAH65583:CAI65583 CAH131119:CAI131119 CAH196655:CAI196655 CAH262191:CAI262191 CAH327727:CAI327727 CAH393263:CAI393263 CAH458799:CAI458799 CAH524335:CAI524335 CAH589871:CAI589871 CAH655407:CAI655407 CAH720943:CAI720943 CAH786479:CAI786479 CAH852015:CAI852015 CAH917551:CAI917551 CAH983087:CAI983087 CKB46 CKB65583 CKB131119 CKB196655 CKB262191 CKB327727 CKB393263 CKB458799 CKB524335 CKB589871 CKB655407 CKB720943 CKB786479 CKB852015 CKB917551 CKB983087 CKD46:CKE46 CKD65583:CKE65583 CKD131119:CKE131119 CKD196655:CKE196655 CKD262191:CKE262191 CKD327727:CKE327727 CKD393263:CKE393263 CKD458799:CKE458799 CKD524335:CKE524335 CKD589871:CKE589871 CKD655407:CKE655407 CKD720943:CKE720943 CKD786479:CKE786479 CKD852015:CKE852015 CKD917551:CKE917551 CKD983087:CKE983087 CTX46 CTX65583 CTX131119 CTX196655 CTX262191 CTX327727 CTX393263 CTX458799 CTX524335 CTX589871 CTX655407 CTX720943 CTX786479 CTX852015 CTX917551 CTX983087 CTZ46:CUA46 CTZ65583:CUA65583 CTZ131119:CUA131119 CTZ196655:CUA196655 CTZ262191:CUA262191 CTZ327727:CUA327727 CTZ393263:CUA393263 CTZ458799:CUA458799 CTZ524335:CUA524335 CTZ589871:CUA589871 CTZ655407:CUA655407 CTZ720943:CUA720943 CTZ786479:CUA786479 CTZ852015:CUA852015 CTZ917551:CUA917551 CTZ983087:CUA983087 DDT46 DDT65583 DDT131119 DDT196655 DDT262191 DDT327727 DDT393263 DDT458799 DDT524335 DDT589871 DDT655407 DDT720943 DDT786479 DDT852015 DDT917551 DDT983087 DDV46:DDW46 DDV65583:DDW65583 DDV131119:DDW131119 DDV196655:DDW196655 DDV262191:DDW262191 DDV327727:DDW327727 DDV393263:DDW393263 DDV458799:DDW458799 DDV524335:DDW524335 DDV589871:DDW589871 DDV655407:DDW655407 DDV720943:DDW720943 DDV786479:DDW786479 DDV852015:DDW852015 DDV917551:DDW917551 DDV983087:DDW983087 DNP46 DNP65583 DNP131119 DNP196655 DNP262191 DNP327727 DNP393263 DNP458799 DNP524335 DNP589871 DNP655407 DNP720943 DNP786479 DNP852015 DNP917551 DNP983087 DNR46:DNS46 DNR65583:DNS65583 DNR131119:DNS131119 DNR196655:DNS196655 DNR262191:DNS262191 DNR327727:DNS327727 DNR393263:DNS393263 DNR458799:DNS458799 DNR524335:DNS524335 DNR589871:DNS589871 DNR655407:DNS655407 DNR720943:DNS720943 DNR786479:DNS786479 DNR852015:DNS852015 DNR917551:DNS917551 DNR983087:DNS983087 DXL46 DXL65583 DXL131119 DXL196655 DXL262191 DXL327727 DXL393263 DXL458799 DXL524335 DXL589871 DXL655407 DXL720943 DXL786479 DXL852015 DXL917551 DXL983087 DXN46:DXO46 DXN65583:DXO65583 DXN131119:DXO131119 DXN196655:DXO196655 DXN262191:DXO262191 DXN327727:DXO327727 DXN393263:DXO393263 DXN458799:DXO458799 DXN524335:DXO524335 DXN589871:DXO589871 DXN655407:DXO655407 DXN720943:DXO720943 DXN786479:DXO786479 DXN852015:DXO852015 DXN917551:DXO917551 DXN983087:DXO983087 EHH46 EHH65583 EHH131119 EHH196655 EHH262191 EHH327727 EHH393263 EHH458799 EHH524335 EHH589871 EHH655407 EHH720943 EHH786479 EHH852015 EHH917551 EHH983087 EHJ46:EHK46 EHJ65583:EHK65583 EHJ131119:EHK131119 EHJ196655:EHK196655 EHJ262191:EHK262191 EHJ327727:EHK327727 EHJ393263:EHK393263 EHJ458799:EHK458799 EHJ524335:EHK524335 EHJ589871:EHK589871 EHJ655407:EHK655407 EHJ720943:EHK720943 EHJ786479:EHK786479 EHJ852015:EHK852015 EHJ917551:EHK917551 EHJ983087:EHK983087 ERD46 ERD65583 ERD131119 ERD196655 ERD262191 ERD327727 ERD393263 ERD458799 ERD524335 ERD589871 ERD655407 ERD720943 ERD786479 ERD852015 ERD917551 ERD983087 ERF46:ERG46 ERF65583:ERG65583 ERF131119:ERG131119 ERF196655:ERG196655 ERF262191:ERG262191 ERF327727:ERG327727 ERF393263:ERG393263 ERF458799:ERG458799 ERF524335:ERG524335 ERF589871:ERG589871 ERF655407:ERG655407 ERF720943:ERG720943 ERF786479:ERG786479 ERF852015:ERG852015 ERF917551:ERG917551 ERF983087:ERG983087 FAZ46 FAZ65583 FAZ131119 FAZ196655 FAZ262191 FAZ327727 FAZ393263 FAZ458799 FAZ524335 FAZ589871 FAZ655407 FAZ720943 FAZ786479 FAZ852015 FAZ917551 FAZ983087 FBB46:FBC46 FBB65583:FBC65583 FBB131119:FBC131119 FBB196655:FBC196655 FBB262191:FBC262191 FBB327727:FBC327727 FBB393263:FBC393263 FBB458799:FBC458799 FBB524335:FBC524335 FBB589871:FBC589871 FBB655407:FBC655407 FBB720943:FBC720943 FBB786479:FBC786479 FBB852015:FBC852015 FBB917551:FBC917551 FBB983087:FBC983087 FKV46 FKV65583 FKV131119 FKV196655 FKV262191 FKV327727 FKV393263 FKV458799 FKV524335 FKV589871 FKV655407 FKV720943 FKV786479 FKV852015 FKV917551 FKV983087 FKX46:FKY46 FKX65583:FKY65583 FKX131119:FKY131119 FKX196655:FKY196655 FKX262191:FKY262191 FKX327727:FKY327727 FKX393263:FKY393263 FKX458799:FKY458799 FKX524335:FKY524335 FKX589871:FKY589871 FKX655407:FKY655407 FKX720943:FKY720943 FKX786479:FKY786479 FKX852015:FKY852015 FKX917551:FKY917551 FKX983087:FKY983087 FUR46 FUR65583 FUR131119 FUR196655 FUR262191 FUR327727 FUR393263 FUR458799 FUR524335 FUR589871 FUR655407 FUR720943 FUR786479 FUR852015 FUR917551 FUR983087 FUT46:FUU46 FUT65583:FUU65583 FUT131119:FUU131119 FUT196655:FUU196655 FUT262191:FUU262191 FUT327727:FUU327727 FUT393263:FUU393263 FUT458799:FUU458799 FUT524335:FUU524335 FUT589871:FUU589871 FUT655407:FUU655407 FUT720943:FUU720943 FUT786479:FUU786479 FUT852015:FUU852015 FUT917551:FUU917551 FUT983087:FUU983087 GEN46 GEN65583 GEN131119 GEN196655 GEN262191 GEN327727 GEN393263 GEN458799 GEN524335 GEN589871 GEN655407 GEN720943 GEN786479 GEN852015 GEN917551 GEN983087 GEP46:GEQ46 GEP65583:GEQ65583 GEP131119:GEQ131119 GEP196655:GEQ196655 GEP262191:GEQ262191 GEP327727:GEQ327727 GEP393263:GEQ393263 GEP458799:GEQ458799 GEP524335:GEQ524335 GEP589871:GEQ589871 GEP655407:GEQ655407 GEP720943:GEQ720943 GEP786479:GEQ786479 GEP852015:GEQ852015 GEP917551:GEQ917551 GEP983087:GEQ983087 GOJ46 GOJ65583 GOJ131119 GOJ196655 GOJ262191 GOJ327727 GOJ393263 GOJ458799 GOJ524335 GOJ589871 GOJ655407 GOJ720943 GOJ786479 GOJ852015 GOJ917551 GOJ983087 GOL46:GOM46 GOL65583:GOM65583 GOL131119:GOM131119 GOL196655:GOM196655 GOL262191:GOM262191 GOL327727:GOM327727 GOL393263:GOM393263 GOL458799:GOM458799 GOL524335:GOM524335 GOL589871:GOM589871 GOL655407:GOM655407 GOL720943:GOM720943 GOL786479:GOM786479 GOL852015:GOM852015 GOL917551:GOM917551 GOL983087:GOM983087 GYF46 GYF65583 GYF131119 GYF196655 GYF262191 GYF327727 GYF393263 GYF458799 GYF524335 GYF589871 GYF655407 GYF720943 GYF786479 GYF852015 GYF917551 GYF983087 GYH46:GYI46 GYH65583:GYI65583 GYH131119:GYI131119 GYH196655:GYI196655 GYH262191:GYI262191 GYH327727:GYI327727 GYH393263:GYI393263 GYH458799:GYI458799 GYH524335:GYI524335 GYH589871:GYI589871 GYH655407:GYI655407 GYH720943:GYI720943 GYH786479:GYI786479 GYH852015:GYI852015 GYH917551:GYI917551 GYH983087:GYI983087 HIB46 HIB65583 HIB131119 HIB196655 HIB262191 HIB327727 HIB393263 HIB458799 HIB524335 HIB589871 HIB655407 HIB720943 HIB786479 HIB852015 HIB917551 HIB983087 HID46:HIE46 HID65583:HIE65583 HID131119:HIE131119 HID196655:HIE196655 HID262191:HIE262191 HID327727:HIE327727 HID393263:HIE393263 HID458799:HIE458799 HID524335:HIE524335 HID589871:HIE589871 HID655407:HIE655407 HID720943:HIE720943 HID786479:HIE786479 HID852015:HIE852015 HID917551:HIE917551 HID983087:HIE983087 HRX46 HRX65583 HRX131119 HRX196655 HRX262191 HRX327727 HRX393263 HRX458799 HRX524335 HRX589871 HRX655407 HRX720943 HRX786479 HRX852015 HRX917551 HRX983087 HRZ46:HSA46 HRZ65583:HSA65583 HRZ131119:HSA131119 HRZ196655:HSA196655 HRZ262191:HSA262191 HRZ327727:HSA327727 HRZ393263:HSA393263 HRZ458799:HSA458799 HRZ524335:HSA524335 HRZ589871:HSA589871 HRZ655407:HSA655407 HRZ720943:HSA720943 HRZ786479:HSA786479 HRZ852015:HSA852015 HRZ917551:HSA917551 HRZ983087:HSA983087 IBT46 IBT65583 IBT131119 IBT196655 IBT262191 IBT327727 IBT393263 IBT458799 IBT524335 IBT589871 IBT655407 IBT720943 IBT786479 IBT852015 IBT917551 IBT983087 IBV46:IBW46 IBV65583:IBW65583 IBV131119:IBW131119 IBV196655:IBW196655 IBV262191:IBW262191 IBV327727:IBW327727 IBV393263:IBW393263 IBV458799:IBW458799 IBV524335:IBW524335 IBV589871:IBW589871 IBV655407:IBW655407 IBV720943:IBW720943 IBV786479:IBW786479 IBV852015:IBW852015 IBV917551:IBW917551 IBV983087:IBW983087 ILP46 ILP65583 ILP131119 ILP196655 ILP262191 ILP327727 ILP393263 ILP458799 ILP524335 ILP589871 ILP655407 ILP720943 ILP786479 ILP852015 ILP917551 ILP983087 ILR46:ILS46 ILR65583:ILS65583 ILR131119:ILS131119 ILR196655:ILS196655 ILR262191:ILS262191 ILR327727:ILS327727 ILR393263:ILS393263 ILR458799:ILS458799 ILR524335:ILS524335 ILR589871:ILS589871 ILR655407:ILS655407 ILR720943:ILS720943 ILR786479:ILS786479 ILR852015:ILS852015 ILR917551:ILS917551 ILR983087:ILS983087 IVL46 IVL65583 IVL131119 IVL196655 IVL262191 IVL327727 IVL393263 IVL458799 IVL524335 IVL589871 IVL655407 IVL720943 IVL786479 IVL852015 IVL917551 IVL983087 IVN46:IVO46 IVN65583:IVO65583 IVN131119:IVO131119 IVN196655:IVO196655 IVN262191:IVO262191 IVN327727:IVO327727 IVN393263:IVO393263 IVN458799:IVO458799 IVN524335:IVO524335 IVN589871:IVO589871 IVN655407:IVO655407 IVN720943:IVO720943 IVN786479:IVO786479 IVN852015:IVO852015 IVN917551:IVO917551 IVN983087:IVO983087 JFH46 JFH65583 JFH131119 JFH196655 JFH262191 JFH327727 JFH393263 JFH458799 JFH524335 JFH589871 JFH655407 JFH720943 JFH786479 JFH852015 JFH917551 JFH983087 JFJ46:JFK46 JFJ65583:JFK65583 JFJ131119:JFK131119 JFJ196655:JFK196655 JFJ262191:JFK262191 JFJ327727:JFK327727 JFJ393263:JFK393263 JFJ458799:JFK458799 JFJ524335:JFK524335 JFJ589871:JFK589871 JFJ655407:JFK655407 JFJ720943:JFK720943 JFJ786479:JFK786479 JFJ852015:JFK852015 JFJ917551:JFK917551 JFJ983087:JFK983087 JPD46 JPD65583 JPD131119 JPD196655 JPD262191 JPD327727 JPD393263 JPD458799 JPD524335 JPD589871 JPD655407 JPD720943 JPD786479 JPD852015 JPD917551 JPD983087 JPF46:JPG46 JPF65583:JPG65583 JPF131119:JPG131119 JPF196655:JPG196655 JPF262191:JPG262191 JPF327727:JPG327727 JPF393263:JPG393263 JPF458799:JPG458799 JPF524335:JPG524335 JPF589871:JPG589871 JPF655407:JPG655407 JPF720943:JPG720943 JPF786479:JPG786479 JPF852015:JPG852015 JPF917551:JPG917551 JPF983087:JPG983087 JYZ46 JYZ65583 JYZ131119 JYZ196655 JYZ262191 JYZ327727 JYZ393263 JYZ458799 JYZ524335 JYZ589871 JYZ655407 JYZ720943 JYZ786479 JYZ852015 JYZ917551 JYZ983087 JZB46:JZC46 JZB65583:JZC65583 JZB131119:JZC131119 JZB196655:JZC196655 JZB262191:JZC262191 JZB327727:JZC327727 JZB393263:JZC393263 JZB458799:JZC458799 JZB524335:JZC524335 JZB589871:JZC589871 JZB655407:JZC655407 JZB720943:JZC720943 JZB786479:JZC786479 JZB852015:JZC852015 JZB917551:JZC917551 JZB983087:JZC983087 KIV46 KIV65583 KIV131119 KIV196655 KIV262191 KIV327727 KIV393263 KIV458799 KIV524335 KIV589871 KIV655407 KIV720943 KIV786479 KIV852015 KIV917551 KIV983087 KIX46:KIY46 KIX65583:KIY65583 KIX131119:KIY131119 KIX196655:KIY196655 KIX262191:KIY262191 KIX327727:KIY327727 KIX393263:KIY393263 KIX458799:KIY458799 KIX524335:KIY524335 KIX589871:KIY589871 KIX655407:KIY655407 KIX720943:KIY720943 KIX786479:KIY786479 KIX852015:KIY852015 KIX917551:KIY917551 KIX983087:KIY983087 KSR46 KSR65583 KSR131119 KSR196655 KSR262191 KSR327727 KSR393263 KSR458799 KSR524335 KSR589871 KSR655407 KSR720943 KSR786479 KSR852015 KSR917551 KSR983087 KST46:KSU46 KST65583:KSU65583 KST131119:KSU131119 KST196655:KSU196655 KST262191:KSU262191 KST327727:KSU327727 KST393263:KSU393263 KST458799:KSU458799 KST524335:KSU524335 KST589871:KSU589871 KST655407:KSU655407 KST720943:KSU720943 KST786479:KSU786479 KST852015:KSU852015 KST917551:KSU917551 KST983087:KSU983087 LCN46 LCN65583 LCN131119 LCN196655 LCN262191 LCN327727 LCN393263 LCN458799 LCN524335 LCN589871 LCN655407 LCN720943 LCN786479 LCN852015 LCN917551 LCN983087 LCP46:LCQ46 LCP65583:LCQ65583 LCP131119:LCQ131119 LCP196655:LCQ196655 LCP262191:LCQ262191 LCP327727:LCQ327727 LCP393263:LCQ393263 LCP458799:LCQ458799 LCP524335:LCQ524335 LCP589871:LCQ589871 LCP655407:LCQ655407 LCP720943:LCQ720943 LCP786479:LCQ786479 LCP852015:LCQ852015 LCP917551:LCQ917551 LCP983087:LCQ983087 LMJ46 LMJ65583 LMJ131119 LMJ196655 LMJ262191 LMJ327727 LMJ393263 LMJ458799 LMJ524335 LMJ589871 LMJ655407 LMJ720943 LMJ786479 LMJ852015 LMJ917551 LMJ983087 LML46:LMM46 LML65583:LMM65583 LML131119:LMM131119 LML196655:LMM196655 LML262191:LMM262191 LML327727:LMM327727 LML393263:LMM393263 LML458799:LMM458799 LML524335:LMM524335 LML589871:LMM589871 LML655407:LMM655407 LML720943:LMM720943 LML786479:LMM786479 LML852015:LMM852015 LML917551:LMM917551 LML983087:LMM983087 LWF46 LWF65583 LWF131119 LWF196655 LWF262191 LWF327727 LWF393263 LWF458799 LWF524335 LWF589871 LWF655407 LWF720943 LWF786479 LWF852015 LWF917551 LWF983087 LWH46:LWI46 LWH65583:LWI65583 LWH131119:LWI131119 LWH196655:LWI196655 LWH262191:LWI262191 LWH327727:LWI327727 LWH393263:LWI393263 LWH458799:LWI458799 LWH524335:LWI524335 LWH589871:LWI589871 LWH655407:LWI655407 LWH720943:LWI720943 LWH786479:LWI786479 LWH852015:LWI852015 LWH917551:LWI917551 LWH983087:LWI983087 MGB46 MGB65583 MGB131119 MGB196655 MGB262191 MGB327727 MGB393263 MGB458799 MGB524335 MGB589871 MGB655407 MGB720943 MGB786479 MGB852015 MGB917551 MGB983087 MGD46:MGE46 MGD65583:MGE65583 MGD131119:MGE131119 MGD196655:MGE196655 MGD262191:MGE262191 MGD327727:MGE327727 MGD393263:MGE393263 MGD458799:MGE458799 MGD524335:MGE524335 MGD589871:MGE589871 MGD655407:MGE655407 MGD720943:MGE720943 MGD786479:MGE786479 MGD852015:MGE852015 MGD917551:MGE917551 MGD983087:MGE983087 MPX46 MPX65583 MPX131119 MPX196655 MPX262191 MPX327727 MPX393263 MPX458799 MPX524335 MPX589871 MPX655407 MPX720943 MPX786479 MPX852015 MPX917551 MPX983087 MPZ46:MQA46 MPZ65583:MQA65583 MPZ131119:MQA131119 MPZ196655:MQA196655 MPZ262191:MQA262191 MPZ327727:MQA327727 MPZ393263:MQA393263 MPZ458799:MQA458799 MPZ524335:MQA524335 MPZ589871:MQA589871 MPZ655407:MQA655407 MPZ720943:MQA720943 MPZ786479:MQA786479 MPZ852015:MQA852015 MPZ917551:MQA917551 MPZ983087:MQA983087 MZT46 MZT65583 MZT131119 MZT196655 MZT262191 MZT327727 MZT393263 MZT458799 MZT524335 MZT589871 MZT655407 MZT720943 MZT786479 MZT852015 MZT917551 MZT983087 MZV46:MZW46 MZV65583:MZW65583 MZV131119:MZW131119 MZV196655:MZW196655 MZV262191:MZW262191 MZV327727:MZW327727 MZV393263:MZW393263 MZV458799:MZW458799 MZV524335:MZW524335 MZV589871:MZW589871 MZV655407:MZW655407 MZV720943:MZW720943 MZV786479:MZW786479 MZV852015:MZW852015 MZV917551:MZW917551 MZV983087:MZW983087 NJP46 NJP65583 NJP131119 NJP196655 NJP262191 NJP327727 NJP393263 NJP458799 NJP524335 NJP589871 NJP655407 NJP720943 NJP786479 NJP852015 NJP917551 NJP983087 NJR46:NJS46 NJR65583:NJS65583 NJR131119:NJS131119 NJR196655:NJS196655 NJR262191:NJS262191 NJR327727:NJS327727 NJR393263:NJS393263 NJR458799:NJS458799 NJR524335:NJS524335 NJR589871:NJS589871 NJR655407:NJS655407 NJR720943:NJS720943 NJR786479:NJS786479 NJR852015:NJS852015 NJR917551:NJS917551 NJR983087:NJS983087 NTL46 NTL65583 NTL131119 NTL196655 NTL262191 NTL327727 NTL393263 NTL458799 NTL524335 NTL589871 NTL655407 NTL720943 NTL786479 NTL852015 NTL917551 NTL983087 NTN46:NTO46 NTN65583:NTO65583 NTN131119:NTO131119 NTN196655:NTO196655 NTN262191:NTO262191 NTN327727:NTO327727 NTN393263:NTO393263 NTN458799:NTO458799 NTN524335:NTO524335 NTN589871:NTO589871 NTN655407:NTO655407 NTN720943:NTO720943 NTN786479:NTO786479 NTN852015:NTO852015 NTN917551:NTO917551 NTN983087:NTO983087 ODH46 ODH65583 ODH131119 ODH196655 ODH262191 ODH327727 ODH393263 ODH458799 ODH524335 ODH589871 ODH655407 ODH720943 ODH786479 ODH852015 ODH917551 ODH983087 ODJ46:ODK46 ODJ65583:ODK65583 ODJ131119:ODK131119 ODJ196655:ODK196655 ODJ262191:ODK262191 ODJ327727:ODK327727 ODJ393263:ODK393263 ODJ458799:ODK458799 ODJ524335:ODK524335 ODJ589871:ODK589871 ODJ655407:ODK655407 ODJ720943:ODK720943 ODJ786479:ODK786479 ODJ852015:ODK852015 ODJ917551:ODK917551 ODJ983087:ODK983087 OND46 OND65583 OND131119 OND196655 OND262191 OND327727 OND393263 OND458799 OND524335 OND589871 OND655407 OND720943 OND786479 OND852015 OND917551 OND983087 ONF46:ONG46 ONF65583:ONG65583 ONF131119:ONG131119 ONF196655:ONG196655 ONF262191:ONG262191 ONF327727:ONG327727 ONF393263:ONG393263 ONF458799:ONG458799 ONF524335:ONG524335 ONF589871:ONG589871 ONF655407:ONG655407 ONF720943:ONG720943 ONF786479:ONG786479 ONF852015:ONG852015 ONF917551:ONG917551 ONF983087:ONG983087 OWZ46 OWZ65583 OWZ131119 OWZ196655 OWZ262191 OWZ327727 OWZ393263 OWZ458799 OWZ524335 OWZ589871 OWZ655407 OWZ720943 OWZ786479 OWZ852015 OWZ917551 OWZ983087 OXB46:OXC46 OXB65583:OXC65583 OXB131119:OXC131119 OXB196655:OXC196655 OXB262191:OXC262191 OXB327727:OXC327727 OXB393263:OXC393263 OXB458799:OXC458799 OXB524335:OXC524335 OXB589871:OXC589871 OXB655407:OXC655407 OXB720943:OXC720943 OXB786479:OXC786479 OXB852015:OXC852015 OXB917551:OXC917551 OXB983087:OXC983087 PGV46 PGV65583 PGV131119 PGV196655 PGV262191 PGV327727 PGV393263 PGV458799 PGV524335 PGV589871 PGV655407 PGV720943 PGV786479 PGV852015 PGV917551 PGV983087 PGX46:PGY46 PGX65583:PGY65583 PGX131119:PGY131119 PGX196655:PGY196655 PGX262191:PGY262191 PGX327727:PGY327727 PGX393263:PGY393263 PGX458799:PGY458799 PGX524335:PGY524335 PGX589871:PGY589871 PGX655407:PGY655407 PGX720943:PGY720943 PGX786479:PGY786479 PGX852015:PGY852015 PGX917551:PGY917551 PGX983087:PGY983087 PQR46 PQR65583 PQR131119 PQR196655 PQR262191 PQR327727 PQR393263 PQR458799 PQR524335 PQR589871 PQR655407 PQR720943 PQR786479 PQR852015 PQR917551 PQR983087 PQT46:PQU46 PQT65583:PQU65583 PQT131119:PQU131119 PQT196655:PQU196655 PQT262191:PQU262191 PQT327727:PQU327727 PQT393263:PQU393263 PQT458799:PQU458799 PQT524335:PQU524335 PQT589871:PQU589871 PQT655407:PQU655407 PQT720943:PQU720943 PQT786479:PQU786479 PQT852015:PQU852015 PQT917551:PQU917551 PQT983087:PQU983087 QAN46 QAN65583 QAN131119 QAN196655 QAN262191 QAN327727 QAN393263 QAN458799 QAN524335 QAN589871 QAN655407 QAN720943 QAN786479 QAN852015 QAN917551 QAN983087 QAP46:QAQ46 QAP65583:QAQ65583 QAP131119:QAQ131119 QAP196655:QAQ196655 QAP262191:QAQ262191 QAP327727:QAQ327727 QAP393263:QAQ393263 QAP458799:QAQ458799 QAP524335:QAQ524335 QAP589871:QAQ589871 QAP655407:QAQ655407 QAP720943:QAQ720943 QAP786479:QAQ786479 QAP852015:QAQ852015 QAP917551:QAQ917551 QAP983087:QAQ983087 QKJ46 QKJ65583 QKJ131119 QKJ196655 QKJ262191 QKJ327727 QKJ393263 QKJ458799 QKJ524335 QKJ589871 QKJ655407 QKJ720943 QKJ786479 QKJ852015 QKJ917551 QKJ983087 QKL46:QKM46 QKL65583:QKM65583 QKL131119:QKM131119 QKL196655:QKM196655 QKL262191:QKM262191 QKL327727:QKM327727 QKL393263:QKM393263 QKL458799:QKM458799 QKL524335:QKM524335 QKL589871:QKM589871 QKL655407:QKM655407 QKL720943:QKM720943 QKL786479:QKM786479 QKL852015:QKM852015 QKL917551:QKM917551 QKL983087:QKM983087 QUF46 QUF65583 QUF131119 QUF196655 QUF262191 QUF327727 QUF393263 QUF458799 QUF524335 QUF589871 QUF655407 QUF720943 QUF786479 QUF852015 QUF917551 QUF983087 QUH46:QUI46 QUH65583:QUI65583 QUH131119:QUI131119 QUH196655:QUI196655 QUH262191:QUI262191 QUH327727:QUI327727 QUH393263:QUI393263 QUH458799:QUI458799 QUH524335:QUI524335 QUH589871:QUI589871 QUH655407:QUI655407 QUH720943:QUI720943 QUH786479:QUI786479 QUH852015:QUI852015 QUH917551:QUI917551 QUH983087:QUI983087 REB46 REB65583 REB131119 REB196655 REB262191 REB327727 REB393263 REB458799 REB524335 REB589871 REB655407 REB720943 REB786479 REB852015 REB917551 REB983087 RED46:REE46 RED65583:REE65583 RED131119:REE131119 RED196655:REE196655 RED262191:REE262191 RED327727:REE327727 RED393263:REE393263 RED458799:REE458799 RED524335:REE524335 RED589871:REE589871 RED655407:REE655407 RED720943:REE720943 RED786479:REE786479 RED852015:REE852015 RED917551:REE917551 RED983087:REE983087 RNX46 RNX65583 RNX131119 RNX196655 RNX262191 RNX327727 RNX393263 RNX458799 RNX524335 RNX589871 RNX655407 RNX720943 RNX786479 RNX852015 RNX917551 RNX983087 RNZ46:ROA46 RNZ65583:ROA65583 RNZ131119:ROA131119 RNZ196655:ROA196655 RNZ262191:ROA262191 RNZ327727:ROA327727 RNZ393263:ROA393263 RNZ458799:ROA458799 RNZ524335:ROA524335 RNZ589871:ROA589871 RNZ655407:ROA655407 RNZ720943:ROA720943 RNZ786479:ROA786479 RNZ852015:ROA852015 RNZ917551:ROA917551 RNZ983087:ROA983087 RXT46 RXT65583 RXT131119 RXT196655 RXT262191 RXT327727 RXT393263 RXT458799 RXT524335 RXT589871 RXT655407 RXT720943 RXT786479 RXT852015 RXT917551 RXT983087 RXV46:RXW46 RXV65583:RXW65583 RXV131119:RXW131119 RXV196655:RXW196655 RXV262191:RXW262191 RXV327727:RXW327727 RXV393263:RXW393263 RXV458799:RXW458799 RXV524335:RXW524335 RXV589871:RXW589871 RXV655407:RXW655407 RXV720943:RXW720943 RXV786479:RXW786479 RXV852015:RXW852015 RXV917551:RXW917551 RXV983087:RXW983087 SHP46 SHP65583 SHP131119 SHP196655 SHP262191 SHP327727 SHP393263 SHP458799 SHP524335 SHP589871 SHP655407 SHP720943 SHP786479 SHP852015 SHP917551 SHP983087 SHR46:SHS46 SHR65583:SHS65583 SHR131119:SHS131119 SHR196655:SHS196655 SHR262191:SHS262191 SHR327727:SHS327727 SHR393263:SHS393263 SHR458799:SHS458799 SHR524335:SHS524335 SHR589871:SHS589871 SHR655407:SHS655407 SHR720943:SHS720943 SHR786479:SHS786479 SHR852015:SHS852015 SHR917551:SHS917551 SHR983087:SHS983087 SRL46 SRL65583 SRL131119 SRL196655 SRL262191 SRL327727 SRL393263 SRL458799 SRL524335 SRL589871 SRL655407 SRL720943 SRL786479 SRL852015 SRL917551 SRL983087 SRN46:SRO46 SRN65583:SRO65583 SRN131119:SRO131119 SRN196655:SRO196655 SRN262191:SRO262191 SRN327727:SRO327727 SRN393263:SRO393263 SRN458799:SRO458799 SRN524335:SRO524335 SRN589871:SRO589871 SRN655407:SRO655407 SRN720943:SRO720943 SRN786479:SRO786479 SRN852015:SRO852015 SRN917551:SRO917551 SRN983087:SRO983087 TBH46 TBH65583 TBH131119 TBH196655 TBH262191 TBH327727 TBH393263 TBH458799 TBH524335 TBH589871 TBH655407 TBH720943 TBH786479 TBH852015 TBH917551 TBH983087 TBJ46:TBK46 TBJ65583:TBK65583 TBJ131119:TBK131119 TBJ196655:TBK196655 TBJ262191:TBK262191 TBJ327727:TBK327727 TBJ393263:TBK393263 TBJ458799:TBK458799 TBJ524335:TBK524335 TBJ589871:TBK589871 TBJ655407:TBK655407 TBJ720943:TBK720943 TBJ786479:TBK786479 TBJ852015:TBK852015 TBJ917551:TBK917551 TBJ983087:TBK983087 TLD46 TLD65583 TLD131119 TLD196655 TLD262191 TLD327727 TLD393263 TLD458799 TLD524335 TLD589871 TLD655407 TLD720943 TLD786479 TLD852015 TLD917551 TLD983087 TLF46:TLG46 TLF65583:TLG65583 TLF131119:TLG131119 TLF196655:TLG196655 TLF262191:TLG262191 TLF327727:TLG327727 TLF393263:TLG393263 TLF458799:TLG458799 TLF524335:TLG524335 TLF589871:TLG589871 TLF655407:TLG655407 TLF720943:TLG720943 TLF786479:TLG786479 TLF852015:TLG852015 TLF917551:TLG917551 TLF983087:TLG983087 TUZ46 TUZ65583 TUZ131119 TUZ196655 TUZ262191 TUZ327727 TUZ393263 TUZ458799 TUZ524335 TUZ589871 TUZ655407 TUZ720943 TUZ786479 TUZ852015 TUZ917551 TUZ983087 TVB46:TVC46 TVB65583:TVC65583 TVB131119:TVC131119 TVB196655:TVC196655 TVB262191:TVC262191 TVB327727:TVC327727 TVB393263:TVC393263 TVB458799:TVC458799 TVB524335:TVC524335 TVB589871:TVC589871 TVB655407:TVC655407 TVB720943:TVC720943 TVB786479:TVC786479 TVB852015:TVC852015 TVB917551:TVC917551 TVB983087:TVC983087 UEV46 UEV65583 UEV131119 UEV196655 UEV262191 UEV327727 UEV393263 UEV458799 UEV524335 UEV589871 UEV655407 UEV720943 UEV786479 UEV852015 UEV917551 UEV983087 UEX46:UEY46 UEX65583:UEY65583 UEX131119:UEY131119 UEX196655:UEY196655 UEX262191:UEY262191 UEX327727:UEY327727 UEX393263:UEY393263 UEX458799:UEY458799 UEX524335:UEY524335 UEX589871:UEY589871 UEX655407:UEY655407 UEX720943:UEY720943 UEX786479:UEY786479 UEX852015:UEY852015 UEX917551:UEY917551 UEX983087:UEY983087 UOR46 UOR65583 UOR131119 UOR196655 UOR262191 UOR327727 UOR393263 UOR458799 UOR524335 UOR589871 UOR655407 UOR720943 UOR786479 UOR852015 UOR917551 UOR983087 UOT46:UOU46 UOT65583:UOU65583 UOT131119:UOU131119 UOT196655:UOU196655 UOT262191:UOU262191 UOT327727:UOU327727 UOT393263:UOU393263 UOT458799:UOU458799 UOT524335:UOU524335 UOT589871:UOU589871 UOT655407:UOU655407 UOT720943:UOU720943 UOT786479:UOU786479 UOT852015:UOU852015 UOT917551:UOU917551 UOT983087:UOU983087 UYN46 UYN65583 UYN131119 UYN196655 UYN262191 UYN327727 UYN393263 UYN458799 UYN524335 UYN589871 UYN655407 UYN720943 UYN786479 UYN852015 UYN917551 UYN983087 UYP46:UYQ46 UYP65583:UYQ65583 UYP131119:UYQ131119 UYP196655:UYQ196655 UYP262191:UYQ262191 UYP327727:UYQ327727 UYP393263:UYQ393263 UYP458799:UYQ458799 UYP524335:UYQ524335 UYP589871:UYQ589871 UYP655407:UYQ655407 UYP720943:UYQ720943 UYP786479:UYQ786479 UYP852015:UYQ852015 UYP917551:UYQ917551 UYP983087:UYQ983087 VIJ46 VIJ65583 VIJ131119 VIJ196655 VIJ262191 VIJ327727 VIJ393263 VIJ458799 VIJ524335 VIJ589871 VIJ655407 VIJ720943 VIJ786479 VIJ852015 VIJ917551 VIJ983087 VIL46:VIM46 VIL65583:VIM65583 VIL131119:VIM131119 VIL196655:VIM196655 VIL262191:VIM262191 VIL327727:VIM327727 VIL393263:VIM393263 VIL458799:VIM458799 VIL524335:VIM524335 VIL589871:VIM589871 VIL655407:VIM655407 VIL720943:VIM720943 VIL786479:VIM786479 VIL852015:VIM852015 VIL917551:VIM917551 VIL983087:VIM983087 VSF46 VSF65583 VSF131119 VSF196655 VSF262191 VSF327727 VSF393263 VSF458799 VSF524335 VSF589871 VSF655407 VSF720943 VSF786479 VSF852015 VSF917551 VSF983087 VSH46:VSI46 VSH65583:VSI65583 VSH131119:VSI131119 VSH196655:VSI196655 VSH262191:VSI262191 VSH327727:VSI327727 VSH393263:VSI393263 VSH458799:VSI458799 VSH524335:VSI524335 VSH589871:VSI589871 VSH655407:VSI655407 VSH720943:VSI720943 VSH786479:VSI786479 VSH852015:VSI852015 VSH917551:VSI917551 VSH983087:VSI983087 WCB46 WCB65583 WCB131119 WCB196655 WCB262191 WCB327727 WCB393263 WCB458799 WCB524335 WCB589871 WCB655407 WCB720943 WCB786479 WCB852015 WCB917551 WCB983087 WCD46:WCE46 WCD65583:WCE65583 WCD131119:WCE131119 WCD196655:WCE196655 WCD262191:WCE262191 WCD327727:WCE327727 WCD393263:WCE393263 WCD458799:WCE458799 WCD524335:WCE524335 WCD589871:WCE589871 WCD655407:WCE655407 WCD720943:WCE720943 WCD786479:WCE786479 WCD852015:WCE852015 WCD917551:WCE917551 WCD983087:WCE983087 WLX46 WLX65583 WLX131119 WLX196655 WLX262191 WLX327727 WLX393263 WLX458799 WLX524335 WLX589871 WLX655407 WLX720943 WLX786479 WLX852015 WLX917551 WLX983087 WLZ46:WMA46 WLZ65583:WMA65583 WLZ131119:WMA131119 WLZ196655:WMA196655 WLZ262191:WMA262191 WLZ327727:WMA327727 WLZ393263:WMA393263 WLZ458799:WMA458799 WLZ524335:WMA524335 WLZ589871:WMA589871 WLZ655407:WMA655407 WLZ720943:WMA720943 WLZ786479:WMA786479 WLZ852015:WMA852015 WLZ917551:WMA917551 WLZ983087:WMA983087 WVT46 WVT65583 WVT131119 WVT196655 WVT262191 WVT327727 WVT393263 WVT458799 WVT524335 WVT589871 WVT655407 WVT720943 WVT786479 WVT852015 WVT917551 WVT983087 WVV46:WVW46 WVV65583:WVW65583 WVV131119:WVW131119 WVV196655:WVW196655 WVV262191:WVW262191 WVV327727:WVW327727 WVV393263:WVW393263 WVV458799:WVW458799 WVV524335:WVW524335 WVV589871:WVW589871 WVV655407:WVW655407 WVV720943:WVW720943 WVV786479:WVW786479 WVV852015:WVW852015 WVV917551:WVW917551 WVV983087:WVW983087" xr:uid="{00000000-0002-0000-0000-00003F000000}">
      <formula1>$Y$38:$Y$45</formula1>
    </dataValidation>
    <dataValidation type="list" allowBlank="1" showInputMessage="1" showErrorMessage="1" sqref="L28:L32 L65565:L65569 L131101:L131105 L196637:L196641 L262173:L262177 L327709:L327713 L393245:L393249 L458781:L458785 L524317:L524321 L589853:L589857 L655389:L655393 L720925:L720929 L786461:L786465 L851997:L852001 L917533:L917537 L983069:L983073 JH28:JH32 JH65565:JH65569 JH131101:JH131105 JH196637:JH196641 JH262173:JH262177 JH327709:JH327713 JH393245:JH393249 JH458781:JH458785 JH524317:JH524321 JH589853:JH589857 JH655389:JH655393 JH720925:JH720929 JH786461:JH786465 JH851997:JH852001 JH917533:JH917537 JH983069:JH983073 TD28:TD32 TD65565:TD65569 TD131101:TD131105 TD196637:TD196641 TD262173:TD262177 TD327709:TD327713 TD393245:TD393249 TD458781:TD458785 TD524317:TD524321 TD589853:TD589857 TD655389:TD655393 TD720925:TD720929 TD786461:TD786465 TD851997:TD852001 TD917533:TD917537 TD983069:TD983073 ACZ28:ACZ32 ACZ65565:ACZ65569 ACZ131101:ACZ131105 ACZ196637:ACZ196641 ACZ262173:ACZ262177 ACZ327709:ACZ327713 ACZ393245:ACZ393249 ACZ458781:ACZ458785 ACZ524317:ACZ524321 ACZ589853:ACZ589857 ACZ655389:ACZ655393 ACZ720925:ACZ720929 ACZ786461:ACZ786465 ACZ851997:ACZ852001 ACZ917533:ACZ917537 ACZ983069:ACZ983073 AMV28:AMV32 AMV65565:AMV65569 AMV131101:AMV131105 AMV196637:AMV196641 AMV262173:AMV262177 AMV327709:AMV327713 AMV393245:AMV393249 AMV458781:AMV458785 AMV524317:AMV524321 AMV589853:AMV589857 AMV655389:AMV655393 AMV720925:AMV720929 AMV786461:AMV786465 AMV851997:AMV852001 AMV917533:AMV917537 AMV983069:AMV983073 AWR28:AWR32 AWR65565:AWR65569 AWR131101:AWR131105 AWR196637:AWR196641 AWR262173:AWR262177 AWR327709:AWR327713 AWR393245:AWR393249 AWR458781:AWR458785 AWR524317:AWR524321 AWR589853:AWR589857 AWR655389:AWR655393 AWR720925:AWR720929 AWR786461:AWR786465 AWR851997:AWR852001 AWR917533:AWR917537 AWR983069:AWR983073 BGN28:BGN32 BGN65565:BGN65569 BGN131101:BGN131105 BGN196637:BGN196641 BGN262173:BGN262177 BGN327709:BGN327713 BGN393245:BGN393249 BGN458781:BGN458785 BGN524317:BGN524321 BGN589853:BGN589857 BGN655389:BGN655393 BGN720925:BGN720929 BGN786461:BGN786465 BGN851997:BGN852001 BGN917533:BGN917537 BGN983069:BGN983073 BQJ28:BQJ32 BQJ65565:BQJ65569 BQJ131101:BQJ131105 BQJ196637:BQJ196641 BQJ262173:BQJ262177 BQJ327709:BQJ327713 BQJ393245:BQJ393249 BQJ458781:BQJ458785 BQJ524317:BQJ524321 BQJ589853:BQJ589857 BQJ655389:BQJ655393 BQJ720925:BQJ720929 BQJ786461:BQJ786465 BQJ851997:BQJ852001 BQJ917533:BQJ917537 BQJ983069:BQJ983073 CAF28:CAF32 CAF65565:CAF65569 CAF131101:CAF131105 CAF196637:CAF196641 CAF262173:CAF262177 CAF327709:CAF327713 CAF393245:CAF393249 CAF458781:CAF458785 CAF524317:CAF524321 CAF589853:CAF589857 CAF655389:CAF655393 CAF720925:CAF720929 CAF786461:CAF786465 CAF851997:CAF852001 CAF917533:CAF917537 CAF983069:CAF983073 CKB28:CKB32 CKB65565:CKB65569 CKB131101:CKB131105 CKB196637:CKB196641 CKB262173:CKB262177 CKB327709:CKB327713 CKB393245:CKB393249 CKB458781:CKB458785 CKB524317:CKB524321 CKB589853:CKB589857 CKB655389:CKB655393 CKB720925:CKB720929 CKB786461:CKB786465 CKB851997:CKB852001 CKB917533:CKB917537 CKB983069:CKB983073 CTX28:CTX32 CTX65565:CTX65569 CTX131101:CTX131105 CTX196637:CTX196641 CTX262173:CTX262177 CTX327709:CTX327713 CTX393245:CTX393249 CTX458781:CTX458785 CTX524317:CTX524321 CTX589853:CTX589857 CTX655389:CTX655393 CTX720925:CTX720929 CTX786461:CTX786465 CTX851997:CTX852001 CTX917533:CTX917537 CTX983069:CTX983073 DDT28:DDT32 DDT65565:DDT65569 DDT131101:DDT131105 DDT196637:DDT196641 DDT262173:DDT262177 DDT327709:DDT327713 DDT393245:DDT393249 DDT458781:DDT458785 DDT524317:DDT524321 DDT589853:DDT589857 DDT655389:DDT655393 DDT720925:DDT720929 DDT786461:DDT786465 DDT851997:DDT852001 DDT917533:DDT917537 DDT983069:DDT983073 DNP28:DNP32 DNP65565:DNP65569 DNP131101:DNP131105 DNP196637:DNP196641 DNP262173:DNP262177 DNP327709:DNP327713 DNP393245:DNP393249 DNP458781:DNP458785 DNP524317:DNP524321 DNP589853:DNP589857 DNP655389:DNP655393 DNP720925:DNP720929 DNP786461:DNP786465 DNP851997:DNP852001 DNP917533:DNP917537 DNP983069:DNP983073 DXL28:DXL32 DXL65565:DXL65569 DXL131101:DXL131105 DXL196637:DXL196641 DXL262173:DXL262177 DXL327709:DXL327713 DXL393245:DXL393249 DXL458781:DXL458785 DXL524317:DXL524321 DXL589853:DXL589857 DXL655389:DXL655393 DXL720925:DXL720929 DXL786461:DXL786465 DXL851997:DXL852001 DXL917533:DXL917537 DXL983069:DXL983073 EHH28:EHH32 EHH65565:EHH65569 EHH131101:EHH131105 EHH196637:EHH196641 EHH262173:EHH262177 EHH327709:EHH327713 EHH393245:EHH393249 EHH458781:EHH458785 EHH524317:EHH524321 EHH589853:EHH589857 EHH655389:EHH655393 EHH720925:EHH720929 EHH786461:EHH786465 EHH851997:EHH852001 EHH917533:EHH917537 EHH983069:EHH983073 ERD28:ERD32 ERD65565:ERD65569 ERD131101:ERD131105 ERD196637:ERD196641 ERD262173:ERD262177 ERD327709:ERD327713 ERD393245:ERD393249 ERD458781:ERD458785 ERD524317:ERD524321 ERD589853:ERD589857 ERD655389:ERD655393 ERD720925:ERD720929 ERD786461:ERD786465 ERD851997:ERD852001 ERD917533:ERD917537 ERD983069:ERD983073 FAZ28:FAZ32 FAZ65565:FAZ65569 FAZ131101:FAZ131105 FAZ196637:FAZ196641 FAZ262173:FAZ262177 FAZ327709:FAZ327713 FAZ393245:FAZ393249 FAZ458781:FAZ458785 FAZ524317:FAZ524321 FAZ589853:FAZ589857 FAZ655389:FAZ655393 FAZ720925:FAZ720929 FAZ786461:FAZ786465 FAZ851997:FAZ852001 FAZ917533:FAZ917537 FAZ983069:FAZ983073 FKV28:FKV32 FKV65565:FKV65569 FKV131101:FKV131105 FKV196637:FKV196641 FKV262173:FKV262177 FKV327709:FKV327713 FKV393245:FKV393249 FKV458781:FKV458785 FKV524317:FKV524321 FKV589853:FKV589857 FKV655389:FKV655393 FKV720925:FKV720929 FKV786461:FKV786465 FKV851997:FKV852001 FKV917533:FKV917537 FKV983069:FKV983073 FUR28:FUR32 FUR65565:FUR65569 FUR131101:FUR131105 FUR196637:FUR196641 FUR262173:FUR262177 FUR327709:FUR327713 FUR393245:FUR393249 FUR458781:FUR458785 FUR524317:FUR524321 FUR589853:FUR589857 FUR655389:FUR655393 FUR720925:FUR720929 FUR786461:FUR786465 FUR851997:FUR852001 FUR917533:FUR917537 FUR983069:FUR983073 GEN28:GEN32 GEN65565:GEN65569 GEN131101:GEN131105 GEN196637:GEN196641 GEN262173:GEN262177 GEN327709:GEN327713 GEN393245:GEN393249 GEN458781:GEN458785 GEN524317:GEN524321 GEN589853:GEN589857 GEN655389:GEN655393 GEN720925:GEN720929 GEN786461:GEN786465 GEN851997:GEN852001 GEN917533:GEN917537 GEN983069:GEN983073 GOJ28:GOJ32 GOJ65565:GOJ65569 GOJ131101:GOJ131105 GOJ196637:GOJ196641 GOJ262173:GOJ262177 GOJ327709:GOJ327713 GOJ393245:GOJ393249 GOJ458781:GOJ458785 GOJ524317:GOJ524321 GOJ589853:GOJ589857 GOJ655389:GOJ655393 GOJ720925:GOJ720929 GOJ786461:GOJ786465 GOJ851997:GOJ852001 GOJ917533:GOJ917537 GOJ983069:GOJ983073 GYF28:GYF32 GYF65565:GYF65569 GYF131101:GYF131105 GYF196637:GYF196641 GYF262173:GYF262177 GYF327709:GYF327713 GYF393245:GYF393249 GYF458781:GYF458785 GYF524317:GYF524321 GYF589853:GYF589857 GYF655389:GYF655393 GYF720925:GYF720929 GYF786461:GYF786465 GYF851997:GYF852001 GYF917533:GYF917537 GYF983069:GYF983073 HIB28:HIB32 HIB65565:HIB65569 HIB131101:HIB131105 HIB196637:HIB196641 HIB262173:HIB262177 HIB327709:HIB327713 HIB393245:HIB393249 HIB458781:HIB458785 HIB524317:HIB524321 HIB589853:HIB589857 HIB655389:HIB655393 HIB720925:HIB720929 HIB786461:HIB786465 HIB851997:HIB852001 HIB917533:HIB917537 HIB983069:HIB983073 HRX28:HRX32 HRX65565:HRX65569 HRX131101:HRX131105 HRX196637:HRX196641 HRX262173:HRX262177 HRX327709:HRX327713 HRX393245:HRX393249 HRX458781:HRX458785 HRX524317:HRX524321 HRX589853:HRX589857 HRX655389:HRX655393 HRX720925:HRX720929 HRX786461:HRX786465 HRX851997:HRX852001 HRX917533:HRX917537 HRX983069:HRX983073 IBT28:IBT32 IBT65565:IBT65569 IBT131101:IBT131105 IBT196637:IBT196641 IBT262173:IBT262177 IBT327709:IBT327713 IBT393245:IBT393249 IBT458781:IBT458785 IBT524317:IBT524321 IBT589853:IBT589857 IBT655389:IBT655393 IBT720925:IBT720929 IBT786461:IBT786465 IBT851997:IBT852001 IBT917533:IBT917537 IBT983069:IBT983073 ILP28:ILP32 ILP65565:ILP65569 ILP131101:ILP131105 ILP196637:ILP196641 ILP262173:ILP262177 ILP327709:ILP327713 ILP393245:ILP393249 ILP458781:ILP458785 ILP524317:ILP524321 ILP589853:ILP589857 ILP655389:ILP655393 ILP720925:ILP720929 ILP786461:ILP786465 ILP851997:ILP852001 ILP917533:ILP917537 ILP983069:ILP983073 IVL28:IVL32 IVL65565:IVL65569 IVL131101:IVL131105 IVL196637:IVL196641 IVL262173:IVL262177 IVL327709:IVL327713 IVL393245:IVL393249 IVL458781:IVL458785 IVL524317:IVL524321 IVL589853:IVL589857 IVL655389:IVL655393 IVL720925:IVL720929 IVL786461:IVL786465 IVL851997:IVL852001 IVL917533:IVL917537 IVL983069:IVL983073 JFH28:JFH32 JFH65565:JFH65569 JFH131101:JFH131105 JFH196637:JFH196641 JFH262173:JFH262177 JFH327709:JFH327713 JFH393245:JFH393249 JFH458781:JFH458785 JFH524317:JFH524321 JFH589853:JFH589857 JFH655389:JFH655393 JFH720925:JFH720929 JFH786461:JFH786465 JFH851997:JFH852001 JFH917533:JFH917537 JFH983069:JFH983073 JPD28:JPD32 JPD65565:JPD65569 JPD131101:JPD131105 JPD196637:JPD196641 JPD262173:JPD262177 JPD327709:JPD327713 JPD393245:JPD393249 JPD458781:JPD458785 JPD524317:JPD524321 JPD589853:JPD589857 JPD655389:JPD655393 JPD720925:JPD720929 JPD786461:JPD786465 JPD851997:JPD852001 JPD917533:JPD917537 JPD983069:JPD983073 JYZ28:JYZ32 JYZ65565:JYZ65569 JYZ131101:JYZ131105 JYZ196637:JYZ196641 JYZ262173:JYZ262177 JYZ327709:JYZ327713 JYZ393245:JYZ393249 JYZ458781:JYZ458785 JYZ524317:JYZ524321 JYZ589853:JYZ589857 JYZ655389:JYZ655393 JYZ720925:JYZ720929 JYZ786461:JYZ786465 JYZ851997:JYZ852001 JYZ917533:JYZ917537 JYZ983069:JYZ983073 KIV28:KIV32 KIV65565:KIV65569 KIV131101:KIV131105 KIV196637:KIV196641 KIV262173:KIV262177 KIV327709:KIV327713 KIV393245:KIV393249 KIV458781:KIV458785 KIV524317:KIV524321 KIV589853:KIV589857 KIV655389:KIV655393 KIV720925:KIV720929 KIV786461:KIV786465 KIV851997:KIV852001 KIV917533:KIV917537 KIV983069:KIV983073 KSR28:KSR32 KSR65565:KSR65569 KSR131101:KSR131105 KSR196637:KSR196641 KSR262173:KSR262177 KSR327709:KSR327713 KSR393245:KSR393249 KSR458781:KSR458785 KSR524317:KSR524321 KSR589853:KSR589857 KSR655389:KSR655393 KSR720925:KSR720929 KSR786461:KSR786465 KSR851997:KSR852001 KSR917533:KSR917537 KSR983069:KSR983073 LCN28:LCN32 LCN65565:LCN65569 LCN131101:LCN131105 LCN196637:LCN196641 LCN262173:LCN262177 LCN327709:LCN327713 LCN393245:LCN393249 LCN458781:LCN458785 LCN524317:LCN524321 LCN589853:LCN589857 LCN655389:LCN655393 LCN720925:LCN720929 LCN786461:LCN786465 LCN851997:LCN852001 LCN917533:LCN917537 LCN983069:LCN983073 LMJ28:LMJ32 LMJ65565:LMJ65569 LMJ131101:LMJ131105 LMJ196637:LMJ196641 LMJ262173:LMJ262177 LMJ327709:LMJ327713 LMJ393245:LMJ393249 LMJ458781:LMJ458785 LMJ524317:LMJ524321 LMJ589853:LMJ589857 LMJ655389:LMJ655393 LMJ720925:LMJ720929 LMJ786461:LMJ786465 LMJ851997:LMJ852001 LMJ917533:LMJ917537 LMJ983069:LMJ983073 LWF28:LWF32 LWF65565:LWF65569 LWF131101:LWF131105 LWF196637:LWF196641 LWF262173:LWF262177 LWF327709:LWF327713 LWF393245:LWF393249 LWF458781:LWF458785 LWF524317:LWF524321 LWF589853:LWF589857 LWF655389:LWF655393 LWF720925:LWF720929 LWF786461:LWF786465 LWF851997:LWF852001 LWF917533:LWF917537 LWF983069:LWF983073 MGB28:MGB32 MGB65565:MGB65569 MGB131101:MGB131105 MGB196637:MGB196641 MGB262173:MGB262177 MGB327709:MGB327713 MGB393245:MGB393249 MGB458781:MGB458785 MGB524317:MGB524321 MGB589853:MGB589857 MGB655389:MGB655393 MGB720925:MGB720929 MGB786461:MGB786465 MGB851997:MGB852001 MGB917533:MGB917537 MGB983069:MGB983073 MPX28:MPX32 MPX65565:MPX65569 MPX131101:MPX131105 MPX196637:MPX196641 MPX262173:MPX262177 MPX327709:MPX327713 MPX393245:MPX393249 MPX458781:MPX458785 MPX524317:MPX524321 MPX589853:MPX589857 MPX655389:MPX655393 MPX720925:MPX720929 MPX786461:MPX786465 MPX851997:MPX852001 MPX917533:MPX917537 MPX983069:MPX983073 MZT28:MZT32 MZT65565:MZT65569 MZT131101:MZT131105 MZT196637:MZT196641 MZT262173:MZT262177 MZT327709:MZT327713 MZT393245:MZT393249 MZT458781:MZT458785 MZT524317:MZT524321 MZT589853:MZT589857 MZT655389:MZT655393 MZT720925:MZT720929 MZT786461:MZT786465 MZT851997:MZT852001 MZT917533:MZT917537 MZT983069:MZT983073 NJP28:NJP32 NJP65565:NJP65569 NJP131101:NJP131105 NJP196637:NJP196641 NJP262173:NJP262177 NJP327709:NJP327713 NJP393245:NJP393249 NJP458781:NJP458785 NJP524317:NJP524321 NJP589853:NJP589857 NJP655389:NJP655393 NJP720925:NJP720929 NJP786461:NJP786465 NJP851997:NJP852001 NJP917533:NJP917537 NJP983069:NJP983073 NTL28:NTL32 NTL65565:NTL65569 NTL131101:NTL131105 NTL196637:NTL196641 NTL262173:NTL262177 NTL327709:NTL327713 NTL393245:NTL393249 NTL458781:NTL458785 NTL524317:NTL524321 NTL589853:NTL589857 NTL655389:NTL655393 NTL720925:NTL720929 NTL786461:NTL786465 NTL851997:NTL852001 NTL917533:NTL917537 NTL983069:NTL983073 ODH28:ODH32 ODH65565:ODH65569 ODH131101:ODH131105 ODH196637:ODH196641 ODH262173:ODH262177 ODH327709:ODH327713 ODH393245:ODH393249 ODH458781:ODH458785 ODH524317:ODH524321 ODH589853:ODH589857 ODH655389:ODH655393 ODH720925:ODH720929 ODH786461:ODH786465 ODH851997:ODH852001 ODH917533:ODH917537 ODH983069:ODH983073 OND28:OND32 OND65565:OND65569 OND131101:OND131105 OND196637:OND196641 OND262173:OND262177 OND327709:OND327713 OND393245:OND393249 OND458781:OND458785 OND524317:OND524321 OND589853:OND589857 OND655389:OND655393 OND720925:OND720929 OND786461:OND786465 OND851997:OND852001 OND917533:OND917537 OND983069:OND983073 OWZ28:OWZ32 OWZ65565:OWZ65569 OWZ131101:OWZ131105 OWZ196637:OWZ196641 OWZ262173:OWZ262177 OWZ327709:OWZ327713 OWZ393245:OWZ393249 OWZ458781:OWZ458785 OWZ524317:OWZ524321 OWZ589853:OWZ589857 OWZ655389:OWZ655393 OWZ720925:OWZ720929 OWZ786461:OWZ786465 OWZ851997:OWZ852001 OWZ917533:OWZ917537 OWZ983069:OWZ983073 PGV28:PGV32 PGV65565:PGV65569 PGV131101:PGV131105 PGV196637:PGV196641 PGV262173:PGV262177 PGV327709:PGV327713 PGV393245:PGV393249 PGV458781:PGV458785 PGV524317:PGV524321 PGV589853:PGV589857 PGV655389:PGV655393 PGV720925:PGV720929 PGV786461:PGV786465 PGV851997:PGV852001 PGV917533:PGV917537 PGV983069:PGV983073 PQR28:PQR32 PQR65565:PQR65569 PQR131101:PQR131105 PQR196637:PQR196641 PQR262173:PQR262177 PQR327709:PQR327713 PQR393245:PQR393249 PQR458781:PQR458785 PQR524317:PQR524321 PQR589853:PQR589857 PQR655389:PQR655393 PQR720925:PQR720929 PQR786461:PQR786465 PQR851997:PQR852001 PQR917533:PQR917537 PQR983069:PQR983073 QAN28:QAN32 QAN65565:QAN65569 QAN131101:QAN131105 QAN196637:QAN196641 QAN262173:QAN262177 QAN327709:QAN327713 QAN393245:QAN393249 QAN458781:QAN458785 QAN524317:QAN524321 QAN589853:QAN589857 QAN655389:QAN655393 QAN720925:QAN720929 QAN786461:QAN786465 QAN851997:QAN852001 QAN917533:QAN917537 QAN983069:QAN983073 QKJ28:QKJ32 QKJ65565:QKJ65569 QKJ131101:QKJ131105 QKJ196637:QKJ196641 QKJ262173:QKJ262177 QKJ327709:QKJ327713 QKJ393245:QKJ393249 QKJ458781:QKJ458785 QKJ524317:QKJ524321 QKJ589853:QKJ589857 QKJ655389:QKJ655393 QKJ720925:QKJ720929 QKJ786461:QKJ786465 QKJ851997:QKJ852001 QKJ917533:QKJ917537 QKJ983069:QKJ983073 QUF28:QUF32 QUF65565:QUF65569 QUF131101:QUF131105 QUF196637:QUF196641 QUF262173:QUF262177 QUF327709:QUF327713 QUF393245:QUF393249 QUF458781:QUF458785 QUF524317:QUF524321 QUF589853:QUF589857 QUF655389:QUF655393 QUF720925:QUF720929 QUF786461:QUF786465 QUF851997:QUF852001 QUF917533:QUF917537 QUF983069:QUF983073 REB28:REB32 REB65565:REB65569 REB131101:REB131105 REB196637:REB196641 REB262173:REB262177 REB327709:REB327713 REB393245:REB393249 REB458781:REB458785 REB524317:REB524321 REB589853:REB589857 REB655389:REB655393 REB720925:REB720929 REB786461:REB786465 REB851997:REB852001 REB917533:REB917537 REB983069:REB983073 RNX28:RNX32 RNX65565:RNX65569 RNX131101:RNX131105 RNX196637:RNX196641 RNX262173:RNX262177 RNX327709:RNX327713 RNX393245:RNX393249 RNX458781:RNX458785 RNX524317:RNX524321 RNX589853:RNX589857 RNX655389:RNX655393 RNX720925:RNX720929 RNX786461:RNX786465 RNX851997:RNX852001 RNX917533:RNX917537 RNX983069:RNX983073 RXT28:RXT32 RXT65565:RXT65569 RXT131101:RXT131105 RXT196637:RXT196641 RXT262173:RXT262177 RXT327709:RXT327713 RXT393245:RXT393249 RXT458781:RXT458785 RXT524317:RXT524321 RXT589853:RXT589857 RXT655389:RXT655393 RXT720925:RXT720929 RXT786461:RXT786465 RXT851997:RXT852001 RXT917533:RXT917537 RXT983069:RXT983073 SHP28:SHP32 SHP65565:SHP65569 SHP131101:SHP131105 SHP196637:SHP196641 SHP262173:SHP262177 SHP327709:SHP327713 SHP393245:SHP393249 SHP458781:SHP458785 SHP524317:SHP524321 SHP589853:SHP589857 SHP655389:SHP655393 SHP720925:SHP720929 SHP786461:SHP786465 SHP851997:SHP852001 SHP917533:SHP917537 SHP983069:SHP983073 SRL28:SRL32 SRL65565:SRL65569 SRL131101:SRL131105 SRL196637:SRL196641 SRL262173:SRL262177 SRL327709:SRL327713 SRL393245:SRL393249 SRL458781:SRL458785 SRL524317:SRL524321 SRL589853:SRL589857 SRL655389:SRL655393 SRL720925:SRL720929 SRL786461:SRL786465 SRL851997:SRL852001 SRL917533:SRL917537 SRL983069:SRL983073 TBH28:TBH32 TBH65565:TBH65569 TBH131101:TBH131105 TBH196637:TBH196641 TBH262173:TBH262177 TBH327709:TBH327713 TBH393245:TBH393249 TBH458781:TBH458785 TBH524317:TBH524321 TBH589853:TBH589857 TBH655389:TBH655393 TBH720925:TBH720929 TBH786461:TBH786465 TBH851997:TBH852001 TBH917533:TBH917537 TBH983069:TBH983073 TLD28:TLD32 TLD65565:TLD65569 TLD131101:TLD131105 TLD196637:TLD196641 TLD262173:TLD262177 TLD327709:TLD327713 TLD393245:TLD393249 TLD458781:TLD458785 TLD524317:TLD524321 TLD589853:TLD589857 TLD655389:TLD655393 TLD720925:TLD720929 TLD786461:TLD786465 TLD851997:TLD852001 TLD917533:TLD917537 TLD983069:TLD983073 TUZ28:TUZ32 TUZ65565:TUZ65569 TUZ131101:TUZ131105 TUZ196637:TUZ196641 TUZ262173:TUZ262177 TUZ327709:TUZ327713 TUZ393245:TUZ393249 TUZ458781:TUZ458785 TUZ524317:TUZ524321 TUZ589853:TUZ589857 TUZ655389:TUZ655393 TUZ720925:TUZ720929 TUZ786461:TUZ786465 TUZ851997:TUZ852001 TUZ917533:TUZ917537 TUZ983069:TUZ983073 UEV28:UEV32 UEV65565:UEV65569 UEV131101:UEV131105 UEV196637:UEV196641 UEV262173:UEV262177 UEV327709:UEV327713 UEV393245:UEV393249 UEV458781:UEV458785 UEV524317:UEV524321 UEV589853:UEV589857 UEV655389:UEV655393 UEV720925:UEV720929 UEV786461:UEV786465 UEV851997:UEV852001 UEV917533:UEV917537 UEV983069:UEV983073 UOR28:UOR32 UOR65565:UOR65569 UOR131101:UOR131105 UOR196637:UOR196641 UOR262173:UOR262177 UOR327709:UOR327713 UOR393245:UOR393249 UOR458781:UOR458785 UOR524317:UOR524321 UOR589853:UOR589857 UOR655389:UOR655393 UOR720925:UOR720929 UOR786461:UOR786465 UOR851997:UOR852001 UOR917533:UOR917537 UOR983069:UOR983073 UYN28:UYN32 UYN65565:UYN65569 UYN131101:UYN131105 UYN196637:UYN196641 UYN262173:UYN262177 UYN327709:UYN327713 UYN393245:UYN393249 UYN458781:UYN458785 UYN524317:UYN524321 UYN589853:UYN589857 UYN655389:UYN655393 UYN720925:UYN720929 UYN786461:UYN786465 UYN851997:UYN852001 UYN917533:UYN917537 UYN983069:UYN983073 VIJ28:VIJ32 VIJ65565:VIJ65569 VIJ131101:VIJ131105 VIJ196637:VIJ196641 VIJ262173:VIJ262177 VIJ327709:VIJ327713 VIJ393245:VIJ393249 VIJ458781:VIJ458785 VIJ524317:VIJ524321 VIJ589853:VIJ589857 VIJ655389:VIJ655393 VIJ720925:VIJ720929 VIJ786461:VIJ786465 VIJ851997:VIJ852001 VIJ917533:VIJ917537 VIJ983069:VIJ983073 VSF28:VSF32 VSF65565:VSF65569 VSF131101:VSF131105 VSF196637:VSF196641 VSF262173:VSF262177 VSF327709:VSF327713 VSF393245:VSF393249 VSF458781:VSF458785 VSF524317:VSF524321 VSF589853:VSF589857 VSF655389:VSF655393 VSF720925:VSF720929 VSF786461:VSF786465 VSF851997:VSF852001 VSF917533:VSF917537 VSF983069:VSF983073 WCB28:WCB32 WCB65565:WCB65569 WCB131101:WCB131105 WCB196637:WCB196641 WCB262173:WCB262177 WCB327709:WCB327713 WCB393245:WCB393249 WCB458781:WCB458785 WCB524317:WCB524321 WCB589853:WCB589857 WCB655389:WCB655393 WCB720925:WCB720929 WCB786461:WCB786465 WCB851997:WCB852001 WCB917533:WCB917537 WCB983069:WCB983073 WLX28:WLX32 WLX65565:WLX65569 WLX131101:WLX131105 WLX196637:WLX196641 WLX262173:WLX262177 WLX327709:WLX327713 WLX393245:WLX393249 WLX458781:WLX458785 WLX524317:WLX524321 WLX589853:WLX589857 WLX655389:WLX655393 WLX720925:WLX720929 WLX786461:WLX786465 WLX851997:WLX852001 WLX917533:WLX917537 WLX983069:WLX983073 WVT28:WVT32 WVT65565:WVT65569 WVT131101:WVT131105 WVT196637:WVT196641 WVT262173:WVT262177 WVT327709:WVT327713 WVT393245:WVT393249 WVT458781:WVT458785 WVT524317:WVT524321 WVT589853:WVT589857 WVT655389:WVT655393 WVT720925:WVT720929 WVT786461:WVT786465 WVT851997:WVT852001 WVT917533:WVT917537 WVT983069:WVT983073" xr:uid="{00000000-0002-0000-0000-000040000000}">
      <formula1>$S$33:$S$39</formula1>
    </dataValidation>
    <dataValidation allowBlank="1" showInputMessage="1" showErrorMessage="1" promptTitle="Diamètre" prompt="Indiquer le diamètre du câble ajouté ou le diamètre total circonscrit si ajout de plusieurs câbles sur le même toron." sqref="H3:I3 H65540:I65540 H131076:I131076 H196612:I196612 H262148:I262148 H327684:I327684 H393220:I393220 H458756:I458756 H524292:I524292 H589828:I589828 H655364:I655364 H720900:I720900 H786436:I786436 H851972:I851972 H917508:I917508 H983044:I983044 JD3:JE3 JD65540:JE65540 JD131076:JE131076 JD196612:JE196612 JD262148:JE262148 JD327684:JE327684 JD393220:JE393220 JD458756:JE458756 JD524292:JE524292 JD589828:JE589828 JD655364:JE655364 JD720900:JE720900 JD786436:JE786436 JD851972:JE851972 JD917508:JE917508 JD983044:JE983044 SZ3:TA3 SZ65540:TA65540 SZ131076:TA131076 SZ196612:TA196612 SZ262148:TA262148 SZ327684:TA327684 SZ393220:TA393220 SZ458756:TA458756 SZ524292:TA524292 SZ589828:TA589828 SZ655364:TA655364 SZ720900:TA720900 SZ786436:TA786436 SZ851972:TA851972 SZ917508:TA917508 SZ983044:TA983044 ACV3:ACW3 ACV65540:ACW65540 ACV131076:ACW131076 ACV196612:ACW196612 ACV262148:ACW262148 ACV327684:ACW327684 ACV393220:ACW393220 ACV458756:ACW458756 ACV524292:ACW524292 ACV589828:ACW589828 ACV655364:ACW655364 ACV720900:ACW720900 ACV786436:ACW786436 ACV851972:ACW851972 ACV917508:ACW917508 ACV983044:ACW983044 AMR3:AMS3 AMR65540:AMS65540 AMR131076:AMS131076 AMR196612:AMS196612 AMR262148:AMS262148 AMR327684:AMS327684 AMR393220:AMS393220 AMR458756:AMS458756 AMR524292:AMS524292 AMR589828:AMS589828 AMR655364:AMS655364 AMR720900:AMS720900 AMR786436:AMS786436 AMR851972:AMS851972 AMR917508:AMS917508 AMR983044:AMS983044 AWN3:AWO3 AWN65540:AWO65540 AWN131076:AWO131076 AWN196612:AWO196612 AWN262148:AWO262148 AWN327684:AWO327684 AWN393220:AWO393220 AWN458756:AWO458756 AWN524292:AWO524292 AWN589828:AWO589828 AWN655364:AWO655364 AWN720900:AWO720900 AWN786436:AWO786436 AWN851972:AWO851972 AWN917508:AWO917508 AWN983044:AWO983044 BGJ3:BGK3 BGJ65540:BGK65540 BGJ131076:BGK131076 BGJ196612:BGK196612 BGJ262148:BGK262148 BGJ327684:BGK327684 BGJ393220:BGK393220 BGJ458756:BGK458756 BGJ524292:BGK524292 BGJ589828:BGK589828 BGJ655364:BGK655364 BGJ720900:BGK720900 BGJ786436:BGK786436 BGJ851972:BGK851972 BGJ917508:BGK917508 BGJ983044:BGK983044 BQF3:BQG3 BQF65540:BQG65540 BQF131076:BQG131076 BQF196612:BQG196612 BQF262148:BQG262148 BQF327684:BQG327684 BQF393220:BQG393220 BQF458756:BQG458756 BQF524292:BQG524292 BQF589828:BQG589828 BQF655364:BQG655364 BQF720900:BQG720900 BQF786436:BQG786436 BQF851972:BQG851972 BQF917508:BQG917508 BQF983044:BQG983044 CAB3:CAC3 CAB65540:CAC65540 CAB131076:CAC131076 CAB196612:CAC196612 CAB262148:CAC262148 CAB327684:CAC327684 CAB393220:CAC393220 CAB458756:CAC458756 CAB524292:CAC524292 CAB589828:CAC589828 CAB655364:CAC655364 CAB720900:CAC720900 CAB786436:CAC786436 CAB851972:CAC851972 CAB917508:CAC917508 CAB983044:CAC983044 CJX3:CJY3 CJX65540:CJY65540 CJX131076:CJY131076 CJX196612:CJY196612 CJX262148:CJY262148 CJX327684:CJY327684 CJX393220:CJY393220 CJX458756:CJY458756 CJX524292:CJY524292 CJX589828:CJY589828 CJX655364:CJY655364 CJX720900:CJY720900 CJX786436:CJY786436 CJX851972:CJY851972 CJX917508:CJY917508 CJX983044:CJY983044 CTT3:CTU3 CTT65540:CTU65540 CTT131076:CTU131076 CTT196612:CTU196612 CTT262148:CTU262148 CTT327684:CTU327684 CTT393220:CTU393220 CTT458756:CTU458756 CTT524292:CTU524292 CTT589828:CTU589828 CTT655364:CTU655364 CTT720900:CTU720900 CTT786436:CTU786436 CTT851972:CTU851972 CTT917508:CTU917508 CTT983044:CTU983044 DDP3:DDQ3 DDP65540:DDQ65540 DDP131076:DDQ131076 DDP196612:DDQ196612 DDP262148:DDQ262148 DDP327684:DDQ327684 DDP393220:DDQ393220 DDP458756:DDQ458756 DDP524292:DDQ524292 DDP589828:DDQ589828 DDP655364:DDQ655364 DDP720900:DDQ720900 DDP786436:DDQ786436 DDP851972:DDQ851972 DDP917508:DDQ917508 DDP983044:DDQ983044 DNL3:DNM3 DNL65540:DNM65540 DNL131076:DNM131076 DNL196612:DNM196612 DNL262148:DNM262148 DNL327684:DNM327684 DNL393220:DNM393220 DNL458756:DNM458756 DNL524292:DNM524292 DNL589828:DNM589828 DNL655364:DNM655364 DNL720900:DNM720900 DNL786436:DNM786436 DNL851972:DNM851972 DNL917508:DNM917508 DNL983044:DNM983044 DXH3:DXI3 DXH65540:DXI65540 DXH131076:DXI131076 DXH196612:DXI196612 DXH262148:DXI262148 DXH327684:DXI327684 DXH393220:DXI393220 DXH458756:DXI458756 DXH524292:DXI524292 DXH589828:DXI589828 DXH655364:DXI655364 DXH720900:DXI720900 DXH786436:DXI786436 DXH851972:DXI851972 DXH917508:DXI917508 DXH983044:DXI983044 EHD3:EHE3 EHD65540:EHE65540 EHD131076:EHE131076 EHD196612:EHE196612 EHD262148:EHE262148 EHD327684:EHE327684 EHD393220:EHE393220 EHD458756:EHE458756 EHD524292:EHE524292 EHD589828:EHE589828 EHD655364:EHE655364 EHD720900:EHE720900 EHD786436:EHE786436 EHD851972:EHE851972 EHD917508:EHE917508 EHD983044:EHE983044 EQZ3:ERA3 EQZ65540:ERA65540 EQZ131076:ERA131076 EQZ196612:ERA196612 EQZ262148:ERA262148 EQZ327684:ERA327684 EQZ393220:ERA393220 EQZ458756:ERA458756 EQZ524292:ERA524292 EQZ589828:ERA589828 EQZ655364:ERA655364 EQZ720900:ERA720900 EQZ786436:ERA786436 EQZ851972:ERA851972 EQZ917508:ERA917508 EQZ983044:ERA983044 FAV3:FAW3 FAV65540:FAW65540 FAV131076:FAW131076 FAV196612:FAW196612 FAV262148:FAW262148 FAV327684:FAW327684 FAV393220:FAW393220 FAV458756:FAW458756 FAV524292:FAW524292 FAV589828:FAW589828 FAV655364:FAW655364 FAV720900:FAW720900 FAV786436:FAW786436 FAV851972:FAW851972 FAV917508:FAW917508 FAV983044:FAW983044 FKR3:FKS3 FKR65540:FKS65540 FKR131076:FKS131076 FKR196612:FKS196612 FKR262148:FKS262148 FKR327684:FKS327684 FKR393220:FKS393220 FKR458756:FKS458756 FKR524292:FKS524292 FKR589828:FKS589828 FKR655364:FKS655364 FKR720900:FKS720900 FKR786436:FKS786436 FKR851972:FKS851972 FKR917508:FKS917508 FKR983044:FKS983044 FUN3:FUO3 FUN65540:FUO65540 FUN131076:FUO131076 FUN196612:FUO196612 FUN262148:FUO262148 FUN327684:FUO327684 FUN393220:FUO393220 FUN458756:FUO458756 FUN524292:FUO524292 FUN589828:FUO589828 FUN655364:FUO655364 FUN720900:FUO720900 FUN786436:FUO786436 FUN851972:FUO851972 FUN917508:FUO917508 FUN983044:FUO983044 GEJ3:GEK3 GEJ65540:GEK65540 GEJ131076:GEK131076 GEJ196612:GEK196612 GEJ262148:GEK262148 GEJ327684:GEK327684 GEJ393220:GEK393220 GEJ458756:GEK458756 GEJ524292:GEK524292 GEJ589828:GEK589828 GEJ655364:GEK655364 GEJ720900:GEK720900 GEJ786436:GEK786436 GEJ851972:GEK851972 GEJ917508:GEK917508 GEJ983044:GEK983044 GOF3:GOG3 GOF65540:GOG65540 GOF131076:GOG131076 GOF196612:GOG196612 GOF262148:GOG262148 GOF327684:GOG327684 GOF393220:GOG393220 GOF458756:GOG458756 GOF524292:GOG524292 GOF589828:GOG589828 GOF655364:GOG655364 GOF720900:GOG720900 GOF786436:GOG786436 GOF851972:GOG851972 GOF917508:GOG917508 GOF983044:GOG983044 GYB3:GYC3 GYB65540:GYC65540 GYB131076:GYC131076 GYB196612:GYC196612 GYB262148:GYC262148 GYB327684:GYC327684 GYB393220:GYC393220 GYB458756:GYC458756 GYB524292:GYC524292 GYB589828:GYC589828 GYB655364:GYC655364 GYB720900:GYC720900 GYB786436:GYC786436 GYB851972:GYC851972 GYB917508:GYC917508 GYB983044:GYC983044 HHX3:HHY3 HHX65540:HHY65540 HHX131076:HHY131076 HHX196612:HHY196612 HHX262148:HHY262148 HHX327684:HHY327684 HHX393220:HHY393220 HHX458756:HHY458756 HHX524292:HHY524292 HHX589828:HHY589828 HHX655364:HHY655364 HHX720900:HHY720900 HHX786436:HHY786436 HHX851972:HHY851972 HHX917508:HHY917508 HHX983044:HHY983044 HRT3:HRU3 HRT65540:HRU65540 HRT131076:HRU131076 HRT196612:HRU196612 HRT262148:HRU262148 HRT327684:HRU327684 HRT393220:HRU393220 HRT458756:HRU458756 HRT524292:HRU524292 HRT589828:HRU589828 HRT655364:HRU655364 HRT720900:HRU720900 HRT786436:HRU786436 HRT851972:HRU851972 HRT917508:HRU917508 HRT983044:HRU983044 IBP3:IBQ3 IBP65540:IBQ65540 IBP131076:IBQ131076 IBP196612:IBQ196612 IBP262148:IBQ262148 IBP327684:IBQ327684 IBP393220:IBQ393220 IBP458756:IBQ458756 IBP524292:IBQ524292 IBP589828:IBQ589828 IBP655364:IBQ655364 IBP720900:IBQ720900 IBP786436:IBQ786436 IBP851972:IBQ851972 IBP917508:IBQ917508 IBP983044:IBQ983044 ILL3:ILM3 ILL65540:ILM65540 ILL131076:ILM131076 ILL196612:ILM196612 ILL262148:ILM262148 ILL327684:ILM327684 ILL393220:ILM393220 ILL458756:ILM458756 ILL524292:ILM524292 ILL589828:ILM589828 ILL655364:ILM655364 ILL720900:ILM720900 ILL786436:ILM786436 ILL851972:ILM851972 ILL917508:ILM917508 ILL983044:ILM983044 IVH3:IVI3 IVH65540:IVI65540 IVH131076:IVI131076 IVH196612:IVI196612 IVH262148:IVI262148 IVH327684:IVI327684 IVH393220:IVI393220 IVH458756:IVI458756 IVH524292:IVI524292 IVH589828:IVI589828 IVH655364:IVI655364 IVH720900:IVI720900 IVH786436:IVI786436 IVH851972:IVI851972 IVH917508:IVI917508 IVH983044:IVI983044 JFD3:JFE3 JFD65540:JFE65540 JFD131076:JFE131076 JFD196612:JFE196612 JFD262148:JFE262148 JFD327684:JFE327684 JFD393220:JFE393220 JFD458756:JFE458756 JFD524292:JFE524292 JFD589828:JFE589828 JFD655364:JFE655364 JFD720900:JFE720900 JFD786436:JFE786436 JFD851972:JFE851972 JFD917508:JFE917508 JFD983044:JFE983044 JOZ3:JPA3 JOZ65540:JPA65540 JOZ131076:JPA131076 JOZ196612:JPA196612 JOZ262148:JPA262148 JOZ327684:JPA327684 JOZ393220:JPA393220 JOZ458756:JPA458756 JOZ524292:JPA524292 JOZ589828:JPA589828 JOZ655364:JPA655364 JOZ720900:JPA720900 JOZ786436:JPA786436 JOZ851972:JPA851972 JOZ917508:JPA917508 JOZ983044:JPA983044 JYV3:JYW3 JYV65540:JYW65540 JYV131076:JYW131076 JYV196612:JYW196612 JYV262148:JYW262148 JYV327684:JYW327684 JYV393220:JYW393220 JYV458756:JYW458756 JYV524292:JYW524292 JYV589828:JYW589828 JYV655364:JYW655364 JYV720900:JYW720900 JYV786436:JYW786436 JYV851972:JYW851972 JYV917508:JYW917508 JYV983044:JYW983044 KIR3:KIS3 KIR65540:KIS65540 KIR131076:KIS131076 KIR196612:KIS196612 KIR262148:KIS262148 KIR327684:KIS327684 KIR393220:KIS393220 KIR458756:KIS458756 KIR524292:KIS524292 KIR589828:KIS589828 KIR655364:KIS655364 KIR720900:KIS720900 KIR786436:KIS786436 KIR851972:KIS851972 KIR917508:KIS917508 KIR983044:KIS983044 KSN3:KSO3 KSN65540:KSO65540 KSN131076:KSO131076 KSN196612:KSO196612 KSN262148:KSO262148 KSN327684:KSO327684 KSN393220:KSO393220 KSN458756:KSO458756 KSN524292:KSO524292 KSN589828:KSO589828 KSN655364:KSO655364 KSN720900:KSO720900 KSN786436:KSO786436 KSN851972:KSO851972 KSN917508:KSO917508 KSN983044:KSO983044 LCJ3:LCK3 LCJ65540:LCK65540 LCJ131076:LCK131076 LCJ196612:LCK196612 LCJ262148:LCK262148 LCJ327684:LCK327684 LCJ393220:LCK393220 LCJ458756:LCK458756 LCJ524292:LCK524292 LCJ589828:LCK589828 LCJ655364:LCK655364 LCJ720900:LCK720900 LCJ786436:LCK786436 LCJ851972:LCK851972 LCJ917508:LCK917508 LCJ983044:LCK983044 LMF3:LMG3 LMF65540:LMG65540 LMF131076:LMG131076 LMF196612:LMG196612 LMF262148:LMG262148 LMF327684:LMG327684 LMF393220:LMG393220 LMF458756:LMG458756 LMF524292:LMG524292 LMF589828:LMG589828 LMF655364:LMG655364 LMF720900:LMG720900 LMF786436:LMG786436 LMF851972:LMG851972 LMF917508:LMG917508 LMF983044:LMG983044 LWB3:LWC3 LWB65540:LWC65540 LWB131076:LWC131076 LWB196612:LWC196612 LWB262148:LWC262148 LWB327684:LWC327684 LWB393220:LWC393220 LWB458756:LWC458756 LWB524292:LWC524292 LWB589828:LWC589828 LWB655364:LWC655364 LWB720900:LWC720900 LWB786436:LWC786436 LWB851972:LWC851972 LWB917508:LWC917508 LWB983044:LWC983044 MFX3:MFY3 MFX65540:MFY65540 MFX131076:MFY131076 MFX196612:MFY196612 MFX262148:MFY262148 MFX327684:MFY327684 MFX393220:MFY393220 MFX458756:MFY458756 MFX524292:MFY524292 MFX589828:MFY589828 MFX655364:MFY655364 MFX720900:MFY720900 MFX786436:MFY786436 MFX851972:MFY851972 MFX917508:MFY917508 MFX983044:MFY983044 MPT3:MPU3 MPT65540:MPU65540 MPT131076:MPU131076 MPT196612:MPU196612 MPT262148:MPU262148 MPT327684:MPU327684 MPT393220:MPU393220 MPT458756:MPU458756 MPT524292:MPU524292 MPT589828:MPU589828 MPT655364:MPU655364 MPT720900:MPU720900 MPT786436:MPU786436 MPT851972:MPU851972 MPT917508:MPU917508 MPT983044:MPU983044 MZP3:MZQ3 MZP65540:MZQ65540 MZP131076:MZQ131076 MZP196612:MZQ196612 MZP262148:MZQ262148 MZP327684:MZQ327684 MZP393220:MZQ393220 MZP458756:MZQ458756 MZP524292:MZQ524292 MZP589828:MZQ589828 MZP655364:MZQ655364 MZP720900:MZQ720900 MZP786436:MZQ786436 MZP851972:MZQ851972 MZP917508:MZQ917508 MZP983044:MZQ983044 NJL3:NJM3 NJL65540:NJM65540 NJL131076:NJM131076 NJL196612:NJM196612 NJL262148:NJM262148 NJL327684:NJM327684 NJL393220:NJM393220 NJL458756:NJM458756 NJL524292:NJM524292 NJL589828:NJM589828 NJL655364:NJM655364 NJL720900:NJM720900 NJL786436:NJM786436 NJL851972:NJM851972 NJL917508:NJM917508 NJL983044:NJM983044 NTH3:NTI3 NTH65540:NTI65540 NTH131076:NTI131076 NTH196612:NTI196612 NTH262148:NTI262148 NTH327684:NTI327684 NTH393220:NTI393220 NTH458756:NTI458756 NTH524292:NTI524292 NTH589828:NTI589828 NTH655364:NTI655364 NTH720900:NTI720900 NTH786436:NTI786436 NTH851972:NTI851972 NTH917508:NTI917508 NTH983044:NTI983044 ODD3:ODE3 ODD65540:ODE65540 ODD131076:ODE131076 ODD196612:ODE196612 ODD262148:ODE262148 ODD327684:ODE327684 ODD393220:ODE393220 ODD458756:ODE458756 ODD524292:ODE524292 ODD589828:ODE589828 ODD655364:ODE655364 ODD720900:ODE720900 ODD786436:ODE786436 ODD851972:ODE851972 ODD917508:ODE917508 ODD983044:ODE983044 OMZ3:ONA3 OMZ65540:ONA65540 OMZ131076:ONA131076 OMZ196612:ONA196612 OMZ262148:ONA262148 OMZ327684:ONA327684 OMZ393220:ONA393220 OMZ458756:ONA458756 OMZ524292:ONA524292 OMZ589828:ONA589828 OMZ655364:ONA655364 OMZ720900:ONA720900 OMZ786436:ONA786436 OMZ851972:ONA851972 OMZ917508:ONA917508 OMZ983044:ONA983044 OWV3:OWW3 OWV65540:OWW65540 OWV131076:OWW131076 OWV196612:OWW196612 OWV262148:OWW262148 OWV327684:OWW327684 OWV393220:OWW393220 OWV458756:OWW458756 OWV524292:OWW524292 OWV589828:OWW589828 OWV655364:OWW655364 OWV720900:OWW720900 OWV786436:OWW786436 OWV851972:OWW851972 OWV917508:OWW917508 OWV983044:OWW983044 PGR3:PGS3 PGR65540:PGS65540 PGR131076:PGS131076 PGR196612:PGS196612 PGR262148:PGS262148 PGR327684:PGS327684 PGR393220:PGS393220 PGR458756:PGS458756 PGR524292:PGS524292 PGR589828:PGS589828 PGR655364:PGS655364 PGR720900:PGS720900 PGR786436:PGS786436 PGR851972:PGS851972 PGR917508:PGS917508 PGR983044:PGS983044 PQN3:PQO3 PQN65540:PQO65540 PQN131076:PQO131076 PQN196612:PQO196612 PQN262148:PQO262148 PQN327684:PQO327684 PQN393220:PQO393220 PQN458756:PQO458756 PQN524292:PQO524292 PQN589828:PQO589828 PQN655364:PQO655364 PQN720900:PQO720900 PQN786436:PQO786436 PQN851972:PQO851972 PQN917508:PQO917508 PQN983044:PQO983044 QAJ3:QAK3 QAJ65540:QAK65540 QAJ131076:QAK131076 QAJ196612:QAK196612 QAJ262148:QAK262148 QAJ327684:QAK327684 QAJ393220:QAK393220 QAJ458756:QAK458756 QAJ524292:QAK524292 QAJ589828:QAK589828 QAJ655364:QAK655364 QAJ720900:QAK720900 QAJ786436:QAK786436 QAJ851972:QAK851972 QAJ917508:QAK917508 QAJ983044:QAK983044 QKF3:QKG3 QKF65540:QKG65540 QKF131076:QKG131076 QKF196612:QKG196612 QKF262148:QKG262148 QKF327684:QKG327684 QKF393220:QKG393220 QKF458756:QKG458756 QKF524292:QKG524292 QKF589828:QKG589828 QKF655364:QKG655364 QKF720900:QKG720900 QKF786436:QKG786436 QKF851972:QKG851972 QKF917508:QKG917508 QKF983044:QKG983044 QUB3:QUC3 QUB65540:QUC65540 QUB131076:QUC131076 QUB196612:QUC196612 QUB262148:QUC262148 QUB327684:QUC327684 QUB393220:QUC393220 QUB458756:QUC458756 QUB524292:QUC524292 QUB589828:QUC589828 QUB655364:QUC655364 QUB720900:QUC720900 QUB786436:QUC786436 QUB851972:QUC851972 QUB917508:QUC917508 QUB983044:QUC983044 RDX3:RDY3 RDX65540:RDY65540 RDX131076:RDY131076 RDX196612:RDY196612 RDX262148:RDY262148 RDX327684:RDY327684 RDX393220:RDY393220 RDX458756:RDY458756 RDX524292:RDY524292 RDX589828:RDY589828 RDX655364:RDY655364 RDX720900:RDY720900 RDX786436:RDY786436 RDX851972:RDY851972 RDX917508:RDY917508 RDX983044:RDY983044 RNT3:RNU3 RNT65540:RNU65540 RNT131076:RNU131076 RNT196612:RNU196612 RNT262148:RNU262148 RNT327684:RNU327684 RNT393220:RNU393220 RNT458756:RNU458756 RNT524292:RNU524292 RNT589828:RNU589828 RNT655364:RNU655364 RNT720900:RNU720900 RNT786436:RNU786436 RNT851972:RNU851972 RNT917508:RNU917508 RNT983044:RNU983044 RXP3:RXQ3 RXP65540:RXQ65540 RXP131076:RXQ131076 RXP196612:RXQ196612 RXP262148:RXQ262148 RXP327684:RXQ327684 RXP393220:RXQ393220 RXP458756:RXQ458756 RXP524292:RXQ524292 RXP589828:RXQ589828 RXP655364:RXQ655364 RXP720900:RXQ720900 RXP786436:RXQ786436 RXP851972:RXQ851972 RXP917508:RXQ917508 RXP983044:RXQ983044 SHL3:SHM3 SHL65540:SHM65540 SHL131076:SHM131076 SHL196612:SHM196612 SHL262148:SHM262148 SHL327684:SHM327684 SHL393220:SHM393220 SHL458756:SHM458756 SHL524292:SHM524292 SHL589828:SHM589828 SHL655364:SHM655364 SHL720900:SHM720900 SHL786436:SHM786436 SHL851972:SHM851972 SHL917508:SHM917508 SHL983044:SHM983044 SRH3:SRI3 SRH65540:SRI65540 SRH131076:SRI131076 SRH196612:SRI196612 SRH262148:SRI262148 SRH327684:SRI327684 SRH393220:SRI393220 SRH458756:SRI458756 SRH524292:SRI524292 SRH589828:SRI589828 SRH655364:SRI655364 SRH720900:SRI720900 SRH786436:SRI786436 SRH851972:SRI851972 SRH917508:SRI917508 SRH983044:SRI983044 TBD3:TBE3 TBD65540:TBE65540 TBD131076:TBE131076 TBD196612:TBE196612 TBD262148:TBE262148 TBD327684:TBE327684 TBD393220:TBE393220 TBD458756:TBE458756 TBD524292:TBE524292 TBD589828:TBE589828 TBD655364:TBE655364 TBD720900:TBE720900 TBD786436:TBE786436 TBD851972:TBE851972 TBD917508:TBE917508 TBD983044:TBE983044 TKZ3:TLA3 TKZ65540:TLA65540 TKZ131076:TLA131076 TKZ196612:TLA196612 TKZ262148:TLA262148 TKZ327684:TLA327684 TKZ393220:TLA393220 TKZ458756:TLA458756 TKZ524292:TLA524292 TKZ589828:TLA589828 TKZ655364:TLA655364 TKZ720900:TLA720900 TKZ786436:TLA786436 TKZ851972:TLA851972 TKZ917508:TLA917508 TKZ983044:TLA983044 TUV3:TUW3 TUV65540:TUW65540 TUV131076:TUW131076 TUV196612:TUW196612 TUV262148:TUW262148 TUV327684:TUW327684 TUV393220:TUW393220 TUV458756:TUW458756 TUV524292:TUW524292 TUV589828:TUW589828 TUV655364:TUW655364 TUV720900:TUW720900 TUV786436:TUW786436 TUV851972:TUW851972 TUV917508:TUW917508 TUV983044:TUW983044 UER3:UES3 UER65540:UES65540 UER131076:UES131076 UER196612:UES196612 UER262148:UES262148 UER327684:UES327684 UER393220:UES393220 UER458756:UES458756 UER524292:UES524292 UER589828:UES589828 UER655364:UES655364 UER720900:UES720900 UER786436:UES786436 UER851972:UES851972 UER917508:UES917508 UER983044:UES983044 UON3:UOO3 UON65540:UOO65540 UON131076:UOO131076 UON196612:UOO196612 UON262148:UOO262148 UON327684:UOO327684 UON393220:UOO393220 UON458756:UOO458756 UON524292:UOO524292 UON589828:UOO589828 UON655364:UOO655364 UON720900:UOO720900 UON786436:UOO786436 UON851972:UOO851972 UON917508:UOO917508 UON983044:UOO983044 UYJ3:UYK3 UYJ65540:UYK65540 UYJ131076:UYK131076 UYJ196612:UYK196612 UYJ262148:UYK262148 UYJ327684:UYK327684 UYJ393220:UYK393220 UYJ458756:UYK458756 UYJ524292:UYK524292 UYJ589828:UYK589828 UYJ655364:UYK655364 UYJ720900:UYK720900 UYJ786436:UYK786436 UYJ851972:UYK851972 UYJ917508:UYK917508 UYJ983044:UYK983044 VIF3:VIG3 VIF65540:VIG65540 VIF131076:VIG131076 VIF196612:VIG196612 VIF262148:VIG262148 VIF327684:VIG327684 VIF393220:VIG393220 VIF458756:VIG458756 VIF524292:VIG524292 VIF589828:VIG589828 VIF655364:VIG655364 VIF720900:VIG720900 VIF786436:VIG786436 VIF851972:VIG851972 VIF917508:VIG917508 VIF983044:VIG983044 VSB3:VSC3 VSB65540:VSC65540 VSB131076:VSC131076 VSB196612:VSC196612 VSB262148:VSC262148 VSB327684:VSC327684 VSB393220:VSC393220 VSB458756:VSC458756 VSB524292:VSC524292 VSB589828:VSC589828 VSB655364:VSC655364 VSB720900:VSC720900 VSB786436:VSC786436 VSB851972:VSC851972 VSB917508:VSC917508 VSB983044:VSC983044 WBX3:WBY3 WBX65540:WBY65540 WBX131076:WBY131076 WBX196612:WBY196612 WBX262148:WBY262148 WBX327684:WBY327684 WBX393220:WBY393220 WBX458756:WBY458756 WBX524292:WBY524292 WBX589828:WBY589828 WBX655364:WBY655364 WBX720900:WBY720900 WBX786436:WBY786436 WBX851972:WBY851972 WBX917508:WBY917508 WBX983044:WBY983044 WLT3:WLU3 WLT65540:WLU65540 WLT131076:WLU131076 WLT196612:WLU196612 WLT262148:WLU262148 WLT327684:WLU327684 WLT393220:WLU393220 WLT458756:WLU458756 WLT524292:WLU524292 WLT589828:WLU589828 WLT655364:WLU655364 WLT720900:WLU720900 WLT786436:WLU786436 WLT851972:WLU851972 WLT917508:WLU917508 WLT983044:WLU983044 WVP3:WVQ3 WVP65540:WVQ65540 WVP131076:WVQ131076 WVP196612:WVQ196612 WVP262148:WVQ262148 WVP327684:WVQ327684 WVP393220:WVQ393220 WVP458756:WVQ458756 WVP524292:WVQ524292 WVP589828:WVQ589828 WVP655364:WVQ655364 WVP720900:WVQ720900 WVP786436:WVQ786436 WVP851972:WVQ851972 WVP917508:WVQ917508 WVP983044:WVQ983044" xr:uid="{00000000-0002-0000-0000-000041000000}"/>
    <dataValidation type="list" allowBlank="1" showInputMessage="1" showErrorMessage="1" promptTitle="Luminaire décoratif" prompt="Indiquer si présence de luminaire déco. sous la zone Telco. Art.: 19.2 et figure 22." sqref="N18:O18 N65555:O65555 N131091:O131091 N196627:O196627 N262163:O262163 N327699:O327699 N393235:O393235 N458771:O458771 N524307:O524307 N589843:O589843 N655379:O655379 N720915:O720915 N786451:O786451 N851987:O851987 N917523:O917523 N983059:O983059 JJ18:JK18 JJ65555:JK65555 JJ131091:JK131091 JJ196627:JK196627 JJ262163:JK262163 JJ327699:JK327699 JJ393235:JK393235 JJ458771:JK458771 JJ524307:JK524307 JJ589843:JK589843 JJ655379:JK655379 JJ720915:JK720915 JJ786451:JK786451 JJ851987:JK851987 JJ917523:JK917523 JJ983059:JK983059 TF18:TG18 TF65555:TG65555 TF131091:TG131091 TF196627:TG196627 TF262163:TG262163 TF327699:TG327699 TF393235:TG393235 TF458771:TG458771 TF524307:TG524307 TF589843:TG589843 TF655379:TG655379 TF720915:TG720915 TF786451:TG786451 TF851987:TG851987 TF917523:TG917523 TF983059:TG983059 ADB18:ADC18 ADB65555:ADC65555 ADB131091:ADC131091 ADB196627:ADC196627 ADB262163:ADC262163 ADB327699:ADC327699 ADB393235:ADC393235 ADB458771:ADC458771 ADB524307:ADC524307 ADB589843:ADC589843 ADB655379:ADC655379 ADB720915:ADC720915 ADB786451:ADC786451 ADB851987:ADC851987 ADB917523:ADC917523 ADB983059:ADC983059 AMX18:AMY18 AMX65555:AMY65555 AMX131091:AMY131091 AMX196627:AMY196627 AMX262163:AMY262163 AMX327699:AMY327699 AMX393235:AMY393235 AMX458771:AMY458771 AMX524307:AMY524307 AMX589843:AMY589843 AMX655379:AMY655379 AMX720915:AMY720915 AMX786451:AMY786451 AMX851987:AMY851987 AMX917523:AMY917523 AMX983059:AMY983059 AWT18:AWU18 AWT65555:AWU65555 AWT131091:AWU131091 AWT196627:AWU196627 AWT262163:AWU262163 AWT327699:AWU327699 AWT393235:AWU393235 AWT458771:AWU458771 AWT524307:AWU524307 AWT589843:AWU589843 AWT655379:AWU655379 AWT720915:AWU720915 AWT786451:AWU786451 AWT851987:AWU851987 AWT917523:AWU917523 AWT983059:AWU983059 BGP18:BGQ18 BGP65555:BGQ65555 BGP131091:BGQ131091 BGP196627:BGQ196627 BGP262163:BGQ262163 BGP327699:BGQ327699 BGP393235:BGQ393235 BGP458771:BGQ458771 BGP524307:BGQ524307 BGP589843:BGQ589843 BGP655379:BGQ655379 BGP720915:BGQ720915 BGP786451:BGQ786451 BGP851987:BGQ851987 BGP917523:BGQ917523 BGP983059:BGQ983059 BQL18:BQM18 BQL65555:BQM65555 BQL131091:BQM131091 BQL196627:BQM196627 BQL262163:BQM262163 BQL327699:BQM327699 BQL393235:BQM393235 BQL458771:BQM458771 BQL524307:BQM524307 BQL589843:BQM589843 BQL655379:BQM655379 BQL720915:BQM720915 BQL786451:BQM786451 BQL851987:BQM851987 BQL917523:BQM917523 BQL983059:BQM983059 CAH18:CAI18 CAH65555:CAI65555 CAH131091:CAI131091 CAH196627:CAI196627 CAH262163:CAI262163 CAH327699:CAI327699 CAH393235:CAI393235 CAH458771:CAI458771 CAH524307:CAI524307 CAH589843:CAI589843 CAH655379:CAI655379 CAH720915:CAI720915 CAH786451:CAI786451 CAH851987:CAI851987 CAH917523:CAI917523 CAH983059:CAI983059 CKD18:CKE18 CKD65555:CKE65555 CKD131091:CKE131091 CKD196627:CKE196627 CKD262163:CKE262163 CKD327699:CKE327699 CKD393235:CKE393235 CKD458771:CKE458771 CKD524307:CKE524307 CKD589843:CKE589843 CKD655379:CKE655379 CKD720915:CKE720915 CKD786451:CKE786451 CKD851987:CKE851987 CKD917523:CKE917523 CKD983059:CKE983059 CTZ18:CUA18 CTZ65555:CUA65555 CTZ131091:CUA131091 CTZ196627:CUA196627 CTZ262163:CUA262163 CTZ327699:CUA327699 CTZ393235:CUA393235 CTZ458771:CUA458771 CTZ524307:CUA524307 CTZ589843:CUA589843 CTZ655379:CUA655379 CTZ720915:CUA720915 CTZ786451:CUA786451 CTZ851987:CUA851987 CTZ917523:CUA917523 CTZ983059:CUA983059 DDV18:DDW18 DDV65555:DDW65555 DDV131091:DDW131091 DDV196627:DDW196627 DDV262163:DDW262163 DDV327699:DDW327699 DDV393235:DDW393235 DDV458771:DDW458771 DDV524307:DDW524307 DDV589843:DDW589843 DDV655379:DDW655379 DDV720915:DDW720915 DDV786451:DDW786451 DDV851987:DDW851987 DDV917523:DDW917523 DDV983059:DDW983059 DNR18:DNS18 DNR65555:DNS65555 DNR131091:DNS131091 DNR196627:DNS196627 DNR262163:DNS262163 DNR327699:DNS327699 DNR393235:DNS393235 DNR458771:DNS458771 DNR524307:DNS524307 DNR589843:DNS589843 DNR655379:DNS655379 DNR720915:DNS720915 DNR786451:DNS786451 DNR851987:DNS851987 DNR917523:DNS917523 DNR983059:DNS983059 DXN18:DXO18 DXN65555:DXO65555 DXN131091:DXO131091 DXN196627:DXO196627 DXN262163:DXO262163 DXN327699:DXO327699 DXN393235:DXO393235 DXN458771:DXO458771 DXN524307:DXO524307 DXN589843:DXO589843 DXN655379:DXO655379 DXN720915:DXO720915 DXN786451:DXO786451 DXN851987:DXO851987 DXN917523:DXO917523 DXN983059:DXO983059 EHJ18:EHK18 EHJ65555:EHK65555 EHJ131091:EHK131091 EHJ196627:EHK196627 EHJ262163:EHK262163 EHJ327699:EHK327699 EHJ393235:EHK393235 EHJ458771:EHK458771 EHJ524307:EHK524307 EHJ589843:EHK589843 EHJ655379:EHK655379 EHJ720915:EHK720915 EHJ786451:EHK786451 EHJ851987:EHK851987 EHJ917523:EHK917523 EHJ983059:EHK983059 ERF18:ERG18 ERF65555:ERG65555 ERF131091:ERG131091 ERF196627:ERG196627 ERF262163:ERG262163 ERF327699:ERG327699 ERF393235:ERG393235 ERF458771:ERG458771 ERF524307:ERG524307 ERF589843:ERG589843 ERF655379:ERG655379 ERF720915:ERG720915 ERF786451:ERG786451 ERF851987:ERG851987 ERF917523:ERG917523 ERF983059:ERG983059 FBB18:FBC18 FBB65555:FBC65555 FBB131091:FBC131091 FBB196627:FBC196627 FBB262163:FBC262163 FBB327699:FBC327699 FBB393235:FBC393235 FBB458771:FBC458771 FBB524307:FBC524307 FBB589843:FBC589843 FBB655379:FBC655379 FBB720915:FBC720915 FBB786451:FBC786451 FBB851987:FBC851987 FBB917523:FBC917523 FBB983059:FBC983059 FKX18:FKY18 FKX65555:FKY65555 FKX131091:FKY131091 FKX196627:FKY196627 FKX262163:FKY262163 FKX327699:FKY327699 FKX393235:FKY393235 FKX458771:FKY458771 FKX524307:FKY524307 FKX589843:FKY589843 FKX655379:FKY655379 FKX720915:FKY720915 FKX786451:FKY786451 FKX851987:FKY851987 FKX917523:FKY917523 FKX983059:FKY983059 FUT18:FUU18 FUT65555:FUU65555 FUT131091:FUU131091 FUT196627:FUU196627 FUT262163:FUU262163 FUT327699:FUU327699 FUT393235:FUU393235 FUT458771:FUU458771 FUT524307:FUU524307 FUT589843:FUU589843 FUT655379:FUU655379 FUT720915:FUU720915 FUT786451:FUU786451 FUT851987:FUU851987 FUT917523:FUU917523 FUT983059:FUU983059 GEP18:GEQ18 GEP65555:GEQ65555 GEP131091:GEQ131091 GEP196627:GEQ196627 GEP262163:GEQ262163 GEP327699:GEQ327699 GEP393235:GEQ393235 GEP458771:GEQ458771 GEP524307:GEQ524307 GEP589843:GEQ589843 GEP655379:GEQ655379 GEP720915:GEQ720915 GEP786451:GEQ786451 GEP851987:GEQ851987 GEP917523:GEQ917523 GEP983059:GEQ983059 GOL18:GOM18 GOL65555:GOM65555 GOL131091:GOM131091 GOL196627:GOM196627 GOL262163:GOM262163 GOL327699:GOM327699 GOL393235:GOM393235 GOL458771:GOM458771 GOL524307:GOM524307 GOL589843:GOM589843 GOL655379:GOM655379 GOL720915:GOM720915 GOL786451:GOM786451 GOL851987:GOM851987 GOL917523:GOM917523 GOL983059:GOM983059 GYH18:GYI18 GYH65555:GYI65555 GYH131091:GYI131091 GYH196627:GYI196627 GYH262163:GYI262163 GYH327699:GYI327699 GYH393235:GYI393235 GYH458771:GYI458771 GYH524307:GYI524307 GYH589843:GYI589843 GYH655379:GYI655379 GYH720915:GYI720915 GYH786451:GYI786451 GYH851987:GYI851987 GYH917523:GYI917523 GYH983059:GYI983059 HID18:HIE18 HID65555:HIE65555 HID131091:HIE131091 HID196627:HIE196627 HID262163:HIE262163 HID327699:HIE327699 HID393235:HIE393235 HID458771:HIE458771 HID524307:HIE524307 HID589843:HIE589843 HID655379:HIE655379 HID720915:HIE720915 HID786451:HIE786451 HID851987:HIE851987 HID917523:HIE917523 HID983059:HIE983059 HRZ18:HSA18 HRZ65555:HSA65555 HRZ131091:HSA131091 HRZ196627:HSA196627 HRZ262163:HSA262163 HRZ327699:HSA327699 HRZ393235:HSA393235 HRZ458771:HSA458771 HRZ524307:HSA524307 HRZ589843:HSA589843 HRZ655379:HSA655379 HRZ720915:HSA720915 HRZ786451:HSA786451 HRZ851987:HSA851987 HRZ917523:HSA917523 HRZ983059:HSA983059 IBV18:IBW18 IBV65555:IBW65555 IBV131091:IBW131091 IBV196627:IBW196627 IBV262163:IBW262163 IBV327699:IBW327699 IBV393235:IBW393235 IBV458771:IBW458771 IBV524307:IBW524307 IBV589843:IBW589843 IBV655379:IBW655379 IBV720915:IBW720915 IBV786451:IBW786451 IBV851987:IBW851987 IBV917523:IBW917523 IBV983059:IBW983059 ILR18:ILS18 ILR65555:ILS65555 ILR131091:ILS131091 ILR196627:ILS196627 ILR262163:ILS262163 ILR327699:ILS327699 ILR393235:ILS393235 ILR458771:ILS458771 ILR524307:ILS524307 ILR589843:ILS589843 ILR655379:ILS655379 ILR720915:ILS720915 ILR786451:ILS786451 ILR851987:ILS851987 ILR917523:ILS917523 ILR983059:ILS983059 IVN18:IVO18 IVN65555:IVO65555 IVN131091:IVO131091 IVN196627:IVO196627 IVN262163:IVO262163 IVN327699:IVO327699 IVN393235:IVO393235 IVN458771:IVO458771 IVN524307:IVO524307 IVN589843:IVO589843 IVN655379:IVO655379 IVN720915:IVO720915 IVN786451:IVO786451 IVN851987:IVO851987 IVN917523:IVO917523 IVN983059:IVO983059 JFJ18:JFK18 JFJ65555:JFK65555 JFJ131091:JFK131091 JFJ196627:JFK196627 JFJ262163:JFK262163 JFJ327699:JFK327699 JFJ393235:JFK393235 JFJ458771:JFK458771 JFJ524307:JFK524307 JFJ589843:JFK589843 JFJ655379:JFK655379 JFJ720915:JFK720915 JFJ786451:JFK786451 JFJ851987:JFK851987 JFJ917523:JFK917523 JFJ983059:JFK983059 JPF18:JPG18 JPF65555:JPG65555 JPF131091:JPG131091 JPF196627:JPG196627 JPF262163:JPG262163 JPF327699:JPG327699 JPF393235:JPG393235 JPF458771:JPG458771 JPF524307:JPG524307 JPF589843:JPG589843 JPF655379:JPG655379 JPF720915:JPG720915 JPF786451:JPG786451 JPF851987:JPG851987 JPF917523:JPG917523 JPF983059:JPG983059 JZB18:JZC18 JZB65555:JZC65555 JZB131091:JZC131091 JZB196627:JZC196627 JZB262163:JZC262163 JZB327699:JZC327699 JZB393235:JZC393235 JZB458771:JZC458771 JZB524307:JZC524307 JZB589843:JZC589843 JZB655379:JZC655379 JZB720915:JZC720915 JZB786451:JZC786451 JZB851987:JZC851987 JZB917523:JZC917523 JZB983059:JZC983059 KIX18:KIY18 KIX65555:KIY65555 KIX131091:KIY131091 KIX196627:KIY196627 KIX262163:KIY262163 KIX327699:KIY327699 KIX393235:KIY393235 KIX458771:KIY458771 KIX524307:KIY524307 KIX589843:KIY589843 KIX655379:KIY655379 KIX720915:KIY720915 KIX786451:KIY786451 KIX851987:KIY851987 KIX917523:KIY917523 KIX983059:KIY983059 KST18:KSU18 KST65555:KSU65555 KST131091:KSU131091 KST196627:KSU196627 KST262163:KSU262163 KST327699:KSU327699 KST393235:KSU393235 KST458771:KSU458771 KST524307:KSU524307 KST589843:KSU589843 KST655379:KSU655379 KST720915:KSU720915 KST786451:KSU786451 KST851987:KSU851987 KST917523:KSU917523 KST983059:KSU983059 LCP18:LCQ18 LCP65555:LCQ65555 LCP131091:LCQ131091 LCP196627:LCQ196627 LCP262163:LCQ262163 LCP327699:LCQ327699 LCP393235:LCQ393235 LCP458771:LCQ458771 LCP524307:LCQ524307 LCP589843:LCQ589843 LCP655379:LCQ655379 LCP720915:LCQ720915 LCP786451:LCQ786451 LCP851987:LCQ851987 LCP917523:LCQ917523 LCP983059:LCQ983059 LML18:LMM18 LML65555:LMM65555 LML131091:LMM131091 LML196627:LMM196627 LML262163:LMM262163 LML327699:LMM327699 LML393235:LMM393235 LML458771:LMM458771 LML524307:LMM524307 LML589843:LMM589843 LML655379:LMM655379 LML720915:LMM720915 LML786451:LMM786451 LML851987:LMM851987 LML917523:LMM917523 LML983059:LMM983059 LWH18:LWI18 LWH65555:LWI65555 LWH131091:LWI131091 LWH196627:LWI196627 LWH262163:LWI262163 LWH327699:LWI327699 LWH393235:LWI393235 LWH458771:LWI458771 LWH524307:LWI524307 LWH589843:LWI589843 LWH655379:LWI655379 LWH720915:LWI720915 LWH786451:LWI786451 LWH851987:LWI851987 LWH917523:LWI917523 LWH983059:LWI983059 MGD18:MGE18 MGD65555:MGE65555 MGD131091:MGE131091 MGD196627:MGE196627 MGD262163:MGE262163 MGD327699:MGE327699 MGD393235:MGE393235 MGD458771:MGE458771 MGD524307:MGE524307 MGD589843:MGE589843 MGD655379:MGE655379 MGD720915:MGE720915 MGD786451:MGE786451 MGD851987:MGE851987 MGD917523:MGE917523 MGD983059:MGE983059 MPZ18:MQA18 MPZ65555:MQA65555 MPZ131091:MQA131091 MPZ196627:MQA196627 MPZ262163:MQA262163 MPZ327699:MQA327699 MPZ393235:MQA393235 MPZ458771:MQA458771 MPZ524307:MQA524307 MPZ589843:MQA589843 MPZ655379:MQA655379 MPZ720915:MQA720915 MPZ786451:MQA786451 MPZ851987:MQA851987 MPZ917523:MQA917523 MPZ983059:MQA983059 MZV18:MZW18 MZV65555:MZW65555 MZV131091:MZW131091 MZV196627:MZW196627 MZV262163:MZW262163 MZV327699:MZW327699 MZV393235:MZW393235 MZV458771:MZW458771 MZV524307:MZW524307 MZV589843:MZW589843 MZV655379:MZW655379 MZV720915:MZW720915 MZV786451:MZW786451 MZV851987:MZW851987 MZV917523:MZW917523 MZV983059:MZW983059 NJR18:NJS18 NJR65555:NJS65555 NJR131091:NJS131091 NJR196627:NJS196627 NJR262163:NJS262163 NJR327699:NJS327699 NJR393235:NJS393235 NJR458771:NJS458771 NJR524307:NJS524307 NJR589843:NJS589843 NJR655379:NJS655379 NJR720915:NJS720915 NJR786451:NJS786451 NJR851987:NJS851987 NJR917523:NJS917523 NJR983059:NJS983059 NTN18:NTO18 NTN65555:NTO65555 NTN131091:NTO131091 NTN196627:NTO196627 NTN262163:NTO262163 NTN327699:NTO327699 NTN393235:NTO393235 NTN458771:NTO458771 NTN524307:NTO524307 NTN589843:NTO589843 NTN655379:NTO655379 NTN720915:NTO720915 NTN786451:NTO786451 NTN851987:NTO851987 NTN917523:NTO917523 NTN983059:NTO983059 ODJ18:ODK18 ODJ65555:ODK65555 ODJ131091:ODK131091 ODJ196627:ODK196627 ODJ262163:ODK262163 ODJ327699:ODK327699 ODJ393235:ODK393235 ODJ458771:ODK458771 ODJ524307:ODK524307 ODJ589843:ODK589843 ODJ655379:ODK655379 ODJ720915:ODK720915 ODJ786451:ODK786451 ODJ851987:ODK851987 ODJ917523:ODK917523 ODJ983059:ODK983059 ONF18:ONG18 ONF65555:ONG65555 ONF131091:ONG131091 ONF196627:ONG196627 ONF262163:ONG262163 ONF327699:ONG327699 ONF393235:ONG393235 ONF458771:ONG458771 ONF524307:ONG524307 ONF589843:ONG589843 ONF655379:ONG655379 ONF720915:ONG720915 ONF786451:ONG786451 ONF851987:ONG851987 ONF917523:ONG917523 ONF983059:ONG983059 OXB18:OXC18 OXB65555:OXC65555 OXB131091:OXC131091 OXB196627:OXC196627 OXB262163:OXC262163 OXB327699:OXC327699 OXB393235:OXC393235 OXB458771:OXC458771 OXB524307:OXC524307 OXB589843:OXC589843 OXB655379:OXC655379 OXB720915:OXC720915 OXB786451:OXC786451 OXB851987:OXC851987 OXB917523:OXC917523 OXB983059:OXC983059 PGX18:PGY18 PGX65555:PGY65555 PGX131091:PGY131091 PGX196627:PGY196627 PGX262163:PGY262163 PGX327699:PGY327699 PGX393235:PGY393235 PGX458771:PGY458771 PGX524307:PGY524307 PGX589843:PGY589843 PGX655379:PGY655379 PGX720915:PGY720915 PGX786451:PGY786451 PGX851987:PGY851987 PGX917523:PGY917523 PGX983059:PGY983059 PQT18:PQU18 PQT65555:PQU65555 PQT131091:PQU131091 PQT196627:PQU196627 PQT262163:PQU262163 PQT327699:PQU327699 PQT393235:PQU393235 PQT458771:PQU458771 PQT524307:PQU524307 PQT589843:PQU589843 PQT655379:PQU655379 PQT720915:PQU720915 PQT786451:PQU786451 PQT851987:PQU851987 PQT917523:PQU917523 PQT983059:PQU983059 QAP18:QAQ18 QAP65555:QAQ65555 QAP131091:QAQ131091 QAP196627:QAQ196627 QAP262163:QAQ262163 QAP327699:QAQ327699 QAP393235:QAQ393235 QAP458771:QAQ458771 QAP524307:QAQ524307 QAP589843:QAQ589843 QAP655379:QAQ655379 QAP720915:QAQ720915 QAP786451:QAQ786451 QAP851987:QAQ851987 QAP917523:QAQ917523 QAP983059:QAQ983059 QKL18:QKM18 QKL65555:QKM65555 QKL131091:QKM131091 QKL196627:QKM196627 QKL262163:QKM262163 QKL327699:QKM327699 QKL393235:QKM393235 QKL458771:QKM458771 QKL524307:QKM524307 QKL589843:QKM589843 QKL655379:QKM655379 QKL720915:QKM720915 QKL786451:QKM786451 QKL851987:QKM851987 QKL917523:QKM917523 QKL983059:QKM983059 QUH18:QUI18 QUH65555:QUI65555 QUH131091:QUI131091 QUH196627:QUI196627 QUH262163:QUI262163 QUH327699:QUI327699 QUH393235:QUI393235 QUH458771:QUI458771 QUH524307:QUI524307 QUH589843:QUI589843 QUH655379:QUI655379 QUH720915:QUI720915 QUH786451:QUI786451 QUH851987:QUI851987 QUH917523:QUI917523 QUH983059:QUI983059 RED18:REE18 RED65555:REE65555 RED131091:REE131091 RED196627:REE196627 RED262163:REE262163 RED327699:REE327699 RED393235:REE393235 RED458771:REE458771 RED524307:REE524307 RED589843:REE589843 RED655379:REE655379 RED720915:REE720915 RED786451:REE786451 RED851987:REE851987 RED917523:REE917523 RED983059:REE983059 RNZ18:ROA18 RNZ65555:ROA65555 RNZ131091:ROA131091 RNZ196627:ROA196627 RNZ262163:ROA262163 RNZ327699:ROA327699 RNZ393235:ROA393235 RNZ458771:ROA458771 RNZ524307:ROA524307 RNZ589843:ROA589843 RNZ655379:ROA655379 RNZ720915:ROA720915 RNZ786451:ROA786451 RNZ851987:ROA851987 RNZ917523:ROA917523 RNZ983059:ROA983059 RXV18:RXW18 RXV65555:RXW65555 RXV131091:RXW131091 RXV196627:RXW196627 RXV262163:RXW262163 RXV327699:RXW327699 RXV393235:RXW393235 RXV458771:RXW458771 RXV524307:RXW524307 RXV589843:RXW589843 RXV655379:RXW655379 RXV720915:RXW720915 RXV786451:RXW786451 RXV851987:RXW851987 RXV917523:RXW917523 RXV983059:RXW983059 SHR18:SHS18 SHR65555:SHS65555 SHR131091:SHS131091 SHR196627:SHS196627 SHR262163:SHS262163 SHR327699:SHS327699 SHR393235:SHS393235 SHR458771:SHS458771 SHR524307:SHS524307 SHR589843:SHS589843 SHR655379:SHS655379 SHR720915:SHS720915 SHR786451:SHS786451 SHR851987:SHS851987 SHR917523:SHS917523 SHR983059:SHS983059 SRN18:SRO18 SRN65555:SRO65555 SRN131091:SRO131091 SRN196627:SRO196627 SRN262163:SRO262163 SRN327699:SRO327699 SRN393235:SRO393235 SRN458771:SRO458771 SRN524307:SRO524307 SRN589843:SRO589843 SRN655379:SRO655379 SRN720915:SRO720915 SRN786451:SRO786451 SRN851987:SRO851987 SRN917523:SRO917523 SRN983059:SRO983059 TBJ18:TBK18 TBJ65555:TBK65555 TBJ131091:TBK131091 TBJ196627:TBK196627 TBJ262163:TBK262163 TBJ327699:TBK327699 TBJ393235:TBK393235 TBJ458771:TBK458771 TBJ524307:TBK524307 TBJ589843:TBK589843 TBJ655379:TBK655379 TBJ720915:TBK720915 TBJ786451:TBK786451 TBJ851987:TBK851987 TBJ917523:TBK917523 TBJ983059:TBK983059 TLF18:TLG18 TLF65555:TLG65555 TLF131091:TLG131091 TLF196627:TLG196627 TLF262163:TLG262163 TLF327699:TLG327699 TLF393235:TLG393235 TLF458771:TLG458771 TLF524307:TLG524307 TLF589843:TLG589843 TLF655379:TLG655379 TLF720915:TLG720915 TLF786451:TLG786451 TLF851987:TLG851987 TLF917523:TLG917523 TLF983059:TLG983059 TVB18:TVC18 TVB65555:TVC65555 TVB131091:TVC131091 TVB196627:TVC196627 TVB262163:TVC262163 TVB327699:TVC327699 TVB393235:TVC393235 TVB458771:TVC458771 TVB524307:TVC524307 TVB589843:TVC589843 TVB655379:TVC655379 TVB720915:TVC720915 TVB786451:TVC786451 TVB851987:TVC851987 TVB917523:TVC917523 TVB983059:TVC983059 UEX18:UEY18 UEX65555:UEY65555 UEX131091:UEY131091 UEX196627:UEY196627 UEX262163:UEY262163 UEX327699:UEY327699 UEX393235:UEY393235 UEX458771:UEY458771 UEX524307:UEY524307 UEX589843:UEY589843 UEX655379:UEY655379 UEX720915:UEY720915 UEX786451:UEY786451 UEX851987:UEY851987 UEX917523:UEY917523 UEX983059:UEY983059 UOT18:UOU18 UOT65555:UOU65555 UOT131091:UOU131091 UOT196627:UOU196627 UOT262163:UOU262163 UOT327699:UOU327699 UOT393235:UOU393235 UOT458771:UOU458771 UOT524307:UOU524307 UOT589843:UOU589843 UOT655379:UOU655379 UOT720915:UOU720915 UOT786451:UOU786451 UOT851987:UOU851987 UOT917523:UOU917523 UOT983059:UOU983059 UYP18:UYQ18 UYP65555:UYQ65555 UYP131091:UYQ131091 UYP196627:UYQ196627 UYP262163:UYQ262163 UYP327699:UYQ327699 UYP393235:UYQ393235 UYP458771:UYQ458771 UYP524307:UYQ524307 UYP589843:UYQ589843 UYP655379:UYQ655379 UYP720915:UYQ720915 UYP786451:UYQ786451 UYP851987:UYQ851987 UYP917523:UYQ917523 UYP983059:UYQ983059 VIL18:VIM18 VIL65555:VIM65555 VIL131091:VIM131091 VIL196627:VIM196627 VIL262163:VIM262163 VIL327699:VIM327699 VIL393235:VIM393235 VIL458771:VIM458771 VIL524307:VIM524307 VIL589843:VIM589843 VIL655379:VIM655379 VIL720915:VIM720915 VIL786451:VIM786451 VIL851987:VIM851987 VIL917523:VIM917523 VIL983059:VIM983059 VSH18:VSI18 VSH65555:VSI65555 VSH131091:VSI131091 VSH196627:VSI196627 VSH262163:VSI262163 VSH327699:VSI327699 VSH393235:VSI393235 VSH458771:VSI458771 VSH524307:VSI524307 VSH589843:VSI589843 VSH655379:VSI655379 VSH720915:VSI720915 VSH786451:VSI786451 VSH851987:VSI851987 VSH917523:VSI917523 VSH983059:VSI983059 WCD18:WCE18 WCD65555:WCE65555 WCD131091:WCE131091 WCD196627:WCE196627 WCD262163:WCE262163 WCD327699:WCE327699 WCD393235:WCE393235 WCD458771:WCE458771 WCD524307:WCE524307 WCD589843:WCE589843 WCD655379:WCE655379 WCD720915:WCE720915 WCD786451:WCE786451 WCD851987:WCE851987 WCD917523:WCE917523 WCD983059:WCE983059 WLZ18:WMA18 WLZ65555:WMA65555 WLZ131091:WMA131091 WLZ196627:WMA196627 WLZ262163:WMA262163 WLZ327699:WMA327699 WLZ393235:WMA393235 WLZ458771:WMA458771 WLZ524307:WMA524307 WLZ589843:WMA589843 WLZ655379:WMA655379 WLZ720915:WMA720915 WLZ786451:WMA786451 WLZ851987:WMA851987 WLZ917523:WMA917523 WLZ983059:WMA983059 WVV18:WVW18 WVV65555:WVW65555 WVV131091:WVW131091 WVV196627:WVW196627 WVV262163:WVW262163 WVV327699:WVW327699 WVV393235:WVW393235 WVV458771:WVW458771 WVV524307:WVW524307 WVV589843:WVW589843 WVV655379:WVW655379 WVV720915:WVW720915 WVV786451:WVW786451 WVV851987:WVW851987 WVV917523:WVW917523 WVV983059:WVW983059" xr:uid="{00000000-0002-0000-0000-000042000000}">
      <formula1>$AB$4:$AB$5</formula1>
    </dataValidation>
    <dataValidation type="list" allowBlank="1" showInputMessage="1" showErrorMessage="1" promptTitle="Lampadaire" prompt="Indiquer si présence de lampadaire dans la zone neutre. Art.: 19.1 et figure 21." sqref="K18 K65555 K131091 K196627 K262163 K327699 K393235 K458771 K524307 K589843 K655379 K720915 K786451 K851987 K917523 K983059 JG18 JG65555 JG131091 JG196627 JG262163 JG327699 JG393235 JG458771 JG524307 JG589843 JG655379 JG720915 JG786451 JG851987 JG917523 JG983059 TC18 TC65555 TC131091 TC196627 TC262163 TC327699 TC393235 TC458771 TC524307 TC589843 TC655379 TC720915 TC786451 TC851987 TC917523 TC983059 ACY18 ACY65555 ACY131091 ACY196627 ACY262163 ACY327699 ACY393235 ACY458771 ACY524307 ACY589843 ACY655379 ACY720915 ACY786451 ACY851987 ACY917523 ACY983059 AMU18 AMU65555 AMU131091 AMU196627 AMU262163 AMU327699 AMU393235 AMU458771 AMU524307 AMU589843 AMU655379 AMU720915 AMU786451 AMU851987 AMU917523 AMU983059 AWQ18 AWQ65555 AWQ131091 AWQ196627 AWQ262163 AWQ327699 AWQ393235 AWQ458771 AWQ524307 AWQ589843 AWQ655379 AWQ720915 AWQ786451 AWQ851987 AWQ917523 AWQ983059 BGM18 BGM65555 BGM131091 BGM196627 BGM262163 BGM327699 BGM393235 BGM458771 BGM524307 BGM589843 BGM655379 BGM720915 BGM786451 BGM851987 BGM917523 BGM983059 BQI18 BQI65555 BQI131091 BQI196627 BQI262163 BQI327699 BQI393235 BQI458771 BQI524307 BQI589843 BQI655379 BQI720915 BQI786451 BQI851987 BQI917523 BQI983059 CAE18 CAE65555 CAE131091 CAE196627 CAE262163 CAE327699 CAE393235 CAE458771 CAE524307 CAE589843 CAE655379 CAE720915 CAE786451 CAE851987 CAE917523 CAE983059 CKA18 CKA65555 CKA131091 CKA196627 CKA262163 CKA327699 CKA393235 CKA458771 CKA524307 CKA589843 CKA655379 CKA720915 CKA786451 CKA851987 CKA917523 CKA983059 CTW18 CTW65555 CTW131091 CTW196627 CTW262163 CTW327699 CTW393235 CTW458771 CTW524307 CTW589843 CTW655379 CTW720915 CTW786451 CTW851987 CTW917523 CTW983059 DDS18 DDS65555 DDS131091 DDS196627 DDS262163 DDS327699 DDS393235 DDS458771 DDS524307 DDS589843 DDS655379 DDS720915 DDS786451 DDS851987 DDS917523 DDS983059 DNO18 DNO65555 DNO131091 DNO196627 DNO262163 DNO327699 DNO393235 DNO458771 DNO524307 DNO589843 DNO655379 DNO720915 DNO786451 DNO851987 DNO917523 DNO983059 DXK18 DXK65555 DXK131091 DXK196627 DXK262163 DXK327699 DXK393235 DXK458771 DXK524307 DXK589843 DXK655379 DXK720915 DXK786451 DXK851987 DXK917523 DXK983059 EHG18 EHG65555 EHG131091 EHG196627 EHG262163 EHG327699 EHG393235 EHG458771 EHG524307 EHG589843 EHG655379 EHG720915 EHG786451 EHG851987 EHG917523 EHG983059 ERC18 ERC65555 ERC131091 ERC196627 ERC262163 ERC327699 ERC393235 ERC458771 ERC524307 ERC589843 ERC655379 ERC720915 ERC786451 ERC851987 ERC917523 ERC983059 FAY18 FAY65555 FAY131091 FAY196627 FAY262163 FAY327699 FAY393235 FAY458771 FAY524307 FAY589843 FAY655379 FAY720915 FAY786451 FAY851987 FAY917523 FAY983059 FKU18 FKU65555 FKU131091 FKU196627 FKU262163 FKU327699 FKU393235 FKU458771 FKU524307 FKU589843 FKU655379 FKU720915 FKU786451 FKU851987 FKU917523 FKU983059 FUQ18 FUQ65555 FUQ131091 FUQ196627 FUQ262163 FUQ327699 FUQ393235 FUQ458771 FUQ524307 FUQ589843 FUQ655379 FUQ720915 FUQ786451 FUQ851987 FUQ917523 FUQ983059 GEM18 GEM65555 GEM131091 GEM196627 GEM262163 GEM327699 GEM393235 GEM458771 GEM524307 GEM589843 GEM655379 GEM720915 GEM786451 GEM851987 GEM917523 GEM983059 GOI18 GOI65555 GOI131091 GOI196627 GOI262163 GOI327699 GOI393235 GOI458771 GOI524307 GOI589843 GOI655379 GOI720915 GOI786451 GOI851987 GOI917523 GOI983059 GYE18 GYE65555 GYE131091 GYE196627 GYE262163 GYE327699 GYE393235 GYE458771 GYE524307 GYE589843 GYE655379 GYE720915 GYE786451 GYE851987 GYE917523 GYE983059 HIA18 HIA65555 HIA131091 HIA196627 HIA262163 HIA327699 HIA393235 HIA458771 HIA524307 HIA589843 HIA655379 HIA720915 HIA786451 HIA851987 HIA917523 HIA983059 HRW18 HRW65555 HRW131091 HRW196627 HRW262163 HRW327699 HRW393235 HRW458771 HRW524307 HRW589843 HRW655379 HRW720915 HRW786451 HRW851987 HRW917523 HRW983059 IBS18 IBS65555 IBS131091 IBS196627 IBS262163 IBS327699 IBS393235 IBS458771 IBS524307 IBS589843 IBS655379 IBS720915 IBS786451 IBS851987 IBS917523 IBS983059 ILO18 ILO65555 ILO131091 ILO196627 ILO262163 ILO327699 ILO393235 ILO458771 ILO524307 ILO589843 ILO655379 ILO720915 ILO786451 ILO851987 ILO917523 ILO983059 IVK18 IVK65555 IVK131091 IVK196627 IVK262163 IVK327699 IVK393235 IVK458771 IVK524307 IVK589843 IVK655379 IVK720915 IVK786451 IVK851987 IVK917523 IVK983059 JFG18 JFG65555 JFG131091 JFG196627 JFG262163 JFG327699 JFG393235 JFG458771 JFG524307 JFG589843 JFG655379 JFG720915 JFG786451 JFG851987 JFG917523 JFG983059 JPC18 JPC65555 JPC131091 JPC196627 JPC262163 JPC327699 JPC393235 JPC458771 JPC524307 JPC589843 JPC655379 JPC720915 JPC786451 JPC851987 JPC917523 JPC983059 JYY18 JYY65555 JYY131091 JYY196627 JYY262163 JYY327699 JYY393235 JYY458771 JYY524307 JYY589843 JYY655379 JYY720915 JYY786451 JYY851987 JYY917523 JYY983059 KIU18 KIU65555 KIU131091 KIU196627 KIU262163 KIU327699 KIU393235 KIU458771 KIU524307 KIU589843 KIU655379 KIU720915 KIU786451 KIU851987 KIU917523 KIU983059 KSQ18 KSQ65555 KSQ131091 KSQ196627 KSQ262163 KSQ327699 KSQ393235 KSQ458771 KSQ524307 KSQ589843 KSQ655379 KSQ720915 KSQ786451 KSQ851987 KSQ917523 KSQ983059 LCM18 LCM65555 LCM131091 LCM196627 LCM262163 LCM327699 LCM393235 LCM458771 LCM524307 LCM589843 LCM655379 LCM720915 LCM786451 LCM851987 LCM917523 LCM983059 LMI18 LMI65555 LMI131091 LMI196627 LMI262163 LMI327699 LMI393235 LMI458771 LMI524307 LMI589843 LMI655379 LMI720915 LMI786451 LMI851987 LMI917523 LMI983059 LWE18 LWE65555 LWE131091 LWE196627 LWE262163 LWE327699 LWE393235 LWE458771 LWE524307 LWE589843 LWE655379 LWE720915 LWE786451 LWE851987 LWE917523 LWE983059 MGA18 MGA65555 MGA131091 MGA196627 MGA262163 MGA327699 MGA393235 MGA458771 MGA524307 MGA589843 MGA655379 MGA720915 MGA786451 MGA851987 MGA917523 MGA983059 MPW18 MPW65555 MPW131091 MPW196627 MPW262163 MPW327699 MPW393235 MPW458771 MPW524307 MPW589843 MPW655379 MPW720915 MPW786451 MPW851987 MPW917523 MPW983059 MZS18 MZS65555 MZS131091 MZS196627 MZS262163 MZS327699 MZS393235 MZS458771 MZS524307 MZS589843 MZS655379 MZS720915 MZS786451 MZS851987 MZS917523 MZS983059 NJO18 NJO65555 NJO131091 NJO196627 NJO262163 NJO327699 NJO393235 NJO458771 NJO524307 NJO589843 NJO655379 NJO720915 NJO786451 NJO851987 NJO917523 NJO983059 NTK18 NTK65555 NTK131091 NTK196627 NTK262163 NTK327699 NTK393235 NTK458771 NTK524307 NTK589843 NTK655379 NTK720915 NTK786451 NTK851987 NTK917523 NTK983059 ODG18 ODG65555 ODG131091 ODG196627 ODG262163 ODG327699 ODG393235 ODG458771 ODG524307 ODG589843 ODG655379 ODG720915 ODG786451 ODG851987 ODG917523 ODG983059 ONC18 ONC65555 ONC131091 ONC196627 ONC262163 ONC327699 ONC393235 ONC458771 ONC524307 ONC589843 ONC655379 ONC720915 ONC786451 ONC851987 ONC917523 ONC983059 OWY18 OWY65555 OWY131091 OWY196627 OWY262163 OWY327699 OWY393235 OWY458771 OWY524307 OWY589843 OWY655379 OWY720915 OWY786451 OWY851987 OWY917523 OWY983059 PGU18 PGU65555 PGU131091 PGU196627 PGU262163 PGU327699 PGU393235 PGU458771 PGU524307 PGU589843 PGU655379 PGU720915 PGU786451 PGU851987 PGU917523 PGU983059 PQQ18 PQQ65555 PQQ131091 PQQ196627 PQQ262163 PQQ327699 PQQ393235 PQQ458771 PQQ524307 PQQ589843 PQQ655379 PQQ720915 PQQ786451 PQQ851987 PQQ917523 PQQ983059 QAM18 QAM65555 QAM131091 QAM196627 QAM262163 QAM327699 QAM393235 QAM458771 QAM524307 QAM589843 QAM655379 QAM720915 QAM786451 QAM851987 QAM917523 QAM983059 QKI18 QKI65555 QKI131091 QKI196627 QKI262163 QKI327699 QKI393235 QKI458771 QKI524307 QKI589843 QKI655379 QKI720915 QKI786451 QKI851987 QKI917523 QKI983059 QUE18 QUE65555 QUE131091 QUE196627 QUE262163 QUE327699 QUE393235 QUE458771 QUE524307 QUE589843 QUE655379 QUE720915 QUE786451 QUE851987 QUE917523 QUE983059 REA18 REA65555 REA131091 REA196627 REA262163 REA327699 REA393235 REA458771 REA524307 REA589843 REA655379 REA720915 REA786451 REA851987 REA917523 REA983059 RNW18 RNW65555 RNW131091 RNW196627 RNW262163 RNW327699 RNW393235 RNW458771 RNW524307 RNW589843 RNW655379 RNW720915 RNW786451 RNW851987 RNW917523 RNW983059 RXS18 RXS65555 RXS131091 RXS196627 RXS262163 RXS327699 RXS393235 RXS458771 RXS524307 RXS589843 RXS655379 RXS720915 RXS786451 RXS851987 RXS917523 RXS983059 SHO18 SHO65555 SHO131091 SHO196627 SHO262163 SHO327699 SHO393235 SHO458771 SHO524307 SHO589843 SHO655379 SHO720915 SHO786451 SHO851987 SHO917523 SHO983059 SRK18 SRK65555 SRK131091 SRK196627 SRK262163 SRK327699 SRK393235 SRK458771 SRK524307 SRK589843 SRK655379 SRK720915 SRK786451 SRK851987 SRK917523 SRK983059 TBG18 TBG65555 TBG131091 TBG196627 TBG262163 TBG327699 TBG393235 TBG458771 TBG524307 TBG589843 TBG655379 TBG720915 TBG786451 TBG851987 TBG917523 TBG983059 TLC18 TLC65555 TLC131091 TLC196627 TLC262163 TLC327699 TLC393235 TLC458771 TLC524307 TLC589843 TLC655379 TLC720915 TLC786451 TLC851987 TLC917523 TLC983059 TUY18 TUY65555 TUY131091 TUY196627 TUY262163 TUY327699 TUY393235 TUY458771 TUY524307 TUY589843 TUY655379 TUY720915 TUY786451 TUY851987 TUY917523 TUY983059 UEU18 UEU65555 UEU131091 UEU196627 UEU262163 UEU327699 UEU393235 UEU458771 UEU524307 UEU589843 UEU655379 UEU720915 UEU786451 UEU851987 UEU917523 UEU983059 UOQ18 UOQ65555 UOQ131091 UOQ196627 UOQ262163 UOQ327699 UOQ393235 UOQ458771 UOQ524307 UOQ589843 UOQ655379 UOQ720915 UOQ786451 UOQ851987 UOQ917523 UOQ983059 UYM18 UYM65555 UYM131091 UYM196627 UYM262163 UYM327699 UYM393235 UYM458771 UYM524307 UYM589843 UYM655379 UYM720915 UYM786451 UYM851987 UYM917523 UYM983059 VII18 VII65555 VII131091 VII196627 VII262163 VII327699 VII393235 VII458771 VII524307 VII589843 VII655379 VII720915 VII786451 VII851987 VII917523 VII983059 VSE18 VSE65555 VSE131091 VSE196627 VSE262163 VSE327699 VSE393235 VSE458771 VSE524307 VSE589843 VSE655379 VSE720915 VSE786451 VSE851987 VSE917523 VSE983059 WCA18 WCA65555 WCA131091 WCA196627 WCA262163 WCA327699 WCA393235 WCA458771 WCA524307 WCA589843 WCA655379 WCA720915 WCA786451 WCA851987 WCA917523 WCA983059 WLW18 WLW65555 WLW131091 WLW196627 WLW262163 WLW327699 WLW393235 WLW458771 WLW524307 WLW589843 WLW655379 WLW720915 WLW786451 WLW851987 WLW917523 WLW983059 WVS18 WVS65555 WVS131091 WVS196627 WVS262163 WVS327699 WVS393235 WVS458771 WVS524307 WVS589843 WVS655379 WVS720915 WVS786451 WVS851987 WVS917523 WVS983059" xr:uid="{00000000-0002-0000-0000-000043000000}">
      <formula1>$AB$4:$AB$5</formula1>
    </dataValidation>
    <dataValidation type="list" allowBlank="1" showInputMessage="1" showErrorMessage="1" promptTitle="Nb de transfo" prompt="Si transfo, indiquer le nombre." sqref="L15:M15 L65552:M65552 L131088:M131088 L196624:M196624 L262160:M262160 L327696:M327696 L393232:M393232 L458768:M458768 L524304:M524304 L589840:M589840 L655376:M655376 L720912:M720912 L786448:M786448 L851984:M851984 L917520:M917520 L983056:M983056 JH15:JI15 JH65552:JI65552 JH131088:JI131088 JH196624:JI196624 JH262160:JI262160 JH327696:JI327696 JH393232:JI393232 JH458768:JI458768 JH524304:JI524304 JH589840:JI589840 JH655376:JI655376 JH720912:JI720912 JH786448:JI786448 JH851984:JI851984 JH917520:JI917520 JH983056:JI983056 TD15:TE15 TD65552:TE65552 TD131088:TE131088 TD196624:TE196624 TD262160:TE262160 TD327696:TE327696 TD393232:TE393232 TD458768:TE458768 TD524304:TE524304 TD589840:TE589840 TD655376:TE655376 TD720912:TE720912 TD786448:TE786448 TD851984:TE851984 TD917520:TE917520 TD983056:TE983056 ACZ15:ADA15 ACZ65552:ADA65552 ACZ131088:ADA131088 ACZ196624:ADA196624 ACZ262160:ADA262160 ACZ327696:ADA327696 ACZ393232:ADA393232 ACZ458768:ADA458768 ACZ524304:ADA524304 ACZ589840:ADA589840 ACZ655376:ADA655376 ACZ720912:ADA720912 ACZ786448:ADA786448 ACZ851984:ADA851984 ACZ917520:ADA917520 ACZ983056:ADA983056 AMV15:AMW15 AMV65552:AMW65552 AMV131088:AMW131088 AMV196624:AMW196624 AMV262160:AMW262160 AMV327696:AMW327696 AMV393232:AMW393232 AMV458768:AMW458768 AMV524304:AMW524304 AMV589840:AMW589840 AMV655376:AMW655376 AMV720912:AMW720912 AMV786448:AMW786448 AMV851984:AMW851984 AMV917520:AMW917520 AMV983056:AMW983056 AWR15:AWS15 AWR65552:AWS65552 AWR131088:AWS131088 AWR196624:AWS196624 AWR262160:AWS262160 AWR327696:AWS327696 AWR393232:AWS393232 AWR458768:AWS458768 AWR524304:AWS524304 AWR589840:AWS589840 AWR655376:AWS655376 AWR720912:AWS720912 AWR786448:AWS786448 AWR851984:AWS851984 AWR917520:AWS917520 AWR983056:AWS983056 BGN15:BGO15 BGN65552:BGO65552 BGN131088:BGO131088 BGN196624:BGO196624 BGN262160:BGO262160 BGN327696:BGO327696 BGN393232:BGO393232 BGN458768:BGO458768 BGN524304:BGO524304 BGN589840:BGO589840 BGN655376:BGO655376 BGN720912:BGO720912 BGN786448:BGO786448 BGN851984:BGO851984 BGN917520:BGO917520 BGN983056:BGO983056 BQJ15:BQK15 BQJ65552:BQK65552 BQJ131088:BQK131088 BQJ196624:BQK196624 BQJ262160:BQK262160 BQJ327696:BQK327696 BQJ393232:BQK393232 BQJ458768:BQK458768 BQJ524304:BQK524304 BQJ589840:BQK589840 BQJ655376:BQK655376 BQJ720912:BQK720912 BQJ786448:BQK786448 BQJ851984:BQK851984 BQJ917520:BQK917520 BQJ983056:BQK983056 CAF15:CAG15 CAF65552:CAG65552 CAF131088:CAG131088 CAF196624:CAG196624 CAF262160:CAG262160 CAF327696:CAG327696 CAF393232:CAG393232 CAF458768:CAG458768 CAF524304:CAG524304 CAF589840:CAG589840 CAF655376:CAG655376 CAF720912:CAG720912 CAF786448:CAG786448 CAF851984:CAG851984 CAF917520:CAG917520 CAF983056:CAG983056 CKB15:CKC15 CKB65552:CKC65552 CKB131088:CKC131088 CKB196624:CKC196624 CKB262160:CKC262160 CKB327696:CKC327696 CKB393232:CKC393232 CKB458768:CKC458768 CKB524304:CKC524304 CKB589840:CKC589840 CKB655376:CKC655376 CKB720912:CKC720912 CKB786448:CKC786448 CKB851984:CKC851984 CKB917520:CKC917520 CKB983056:CKC983056 CTX15:CTY15 CTX65552:CTY65552 CTX131088:CTY131088 CTX196624:CTY196624 CTX262160:CTY262160 CTX327696:CTY327696 CTX393232:CTY393232 CTX458768:CTY458768 CTX524304:CTY524304 CTX589840:CTY589840 CTX655376:CTY655376 CTX720912:CTY720912 CTX786448:CTY786448 CTX851984:CTY851984 CTX917520:CTY917520 CTX983056:CTY983056 DDT15:DDU15 DDT65552:DDU65552 DDT131088:DDU131088 DDT196624:DDU196624 DDT262160:DDU262160 DDT327696:DDU327696 DDT393232:DDU393232 DDT458768:DDU458768 DDT524304:DDU524304 DDT589840:DDU589840 DDT655376:DDU655376 DDT720912:DDU720912 DDT786448:DDU786448 DDT851984:DDU851984 DDT917520:DDU917520 DDT983056:DDU983056 DNP15:DNQ15 DNP65552:DNQ65552 DNP131088:DNQ131088 DNP196624:DNQ196624 DNP262160:DNQ262160 DNP327696:DNQ327696 DNP393232:DNQ393232 DNP458768:DNQ458768 DNP524304:DNQ524304 DNP589840:DNQ589840 DNP655376:DNQ655376 DNP720912:DNQ720912 DNP786448:DNQ786448 DNP851984:DNQ851984 DNP917520:DNQ917520 DNP983056:DNQ983056 DXL15:DXM15 DXL65552:DXM65552 DXL131088:DXM131088 DXL196624:DXM196624 DXL262160:DXM262160 DXL327696:DXM327696 DXL393232:DXM393232 DXL458768:DXM458768 DXL524304:DXM524304 DXL589840:DXM589840 DXL655376:DXM655376 DXL720912:DXM720912 DXL786448:DXM786448 DXL851984:DXM851984 DXL917520:DXM917520 DXL983056:DXM983056 EHH15:EHI15 EHH65552:EHI65552 EHH131088:EHI131088 EHH196624:EHI196624 EHH262160:EHI262160 EHH327696:EHI327696 EHH393232:EHI393232 EHH458768:EHI458768 EHH524304:EHI524304 EHH589840:EHI589840 EHH655376:EHI655376 EHH720912:EHI720912 EHH786448:EHI786448 EHH851984:EHI851984 EHH917520:EHI917520 EHH983056:EHI983056 ERD15:ERE15 ERD65552:ERE65552 ERD131088:ERE131088 ERD196624:ERE196624 ERD262160:ERE262160 ERD327696:ERE327696 ERD393232:ERE393232 ERD458768:ERE458768 ERD524304:ERE524304 ERD589840:ERE589840 ERD655376:ERE655376 ERD720912:ERE720912 ERD786448:ERE786448 ERD851984:ERE851984 ERD917520:ERE917520 ERD983056:ERE983056 FAZ15:FBA15 FAZ65552:FBA65552 FAZ131088:FBA131088 FAZ196624:FBA196624 FAZ262160:FBA262160 FAZ327696:FBA327696 FAZ393232:FBA393232 FAZ458768:FBA458768 FAZ524304:FBA524304 FAZ589840:FBA589840 FAZ655376:FBA655376 FAZ720912:FBA720912 FAZ786448:FBA786448 FAZ851984:FBA851984 FAZ917520:FBA917520 FAZ983056:FBA983056 FKV15:FKW15 FKV65552:FKW65552 FKV131088:FKW131088 FKV196624:FKW196624 FKV262160:FKW262160 FKV327696:FKW327696 FKV393232:FKW393232 FKV458768:FKW458768 FKV524304:FKW524304 FKV589840:FKW589840 FKV655376:FKW655376 FKV720912:FKW720912 FKV786448:FKW786448 FKV851984:FKW851984 FKV917520:FKW917520 FKV983056:FKW983056 FUR15:FUS15 FUR65552:FUS65552 FUR131088:FUS131088 FUR196624:FUS196624 FUR262160:FUS262160 FUR327696:FUS327696 FUR393232:FUS393232 FUR458768:FUS458768 FUR524304:FUS524304 FUR589840:FUS589840 FUR655376:FUS655376 FUR720912:FUS720912 FUR786448:FUS786448 FUR851984:FUS851984 FUR917520:FUS917520 FUR983056:FUS983056 GEN15:GEO15 GEN65552:GEO65552 GEN131088:GEO131088 GEN196624:GEO196624 GEN262160:GEO262160 GEN327696:GEO327696 GEN393232:GEO393232 GEN458768:GEO458768 GEN524304:GEO524304 GEN589840:GEO589840 GEN655376:GEO655376 GEN720912:GEO720912 GEN786448:GEO786448 GEN851984:GEO851984 GEN917520:GEO917520 GEN983056:GEO983056 GOJ15:GOK15 GOJ65552:GOK65552 GOJ131088:GOK131088 GOJ196624:GOK196624 GOJ262160:GOK262160 GOJ327696:GOK327696 GOJ393232:GOK393232 GOJ458768:GOK458768 GOJ524304:GOK524304 GOJ589840:GOK589840 GOJ655376:GOK655376 GOJ720912:GOK720912 GOJ786448:GOK786448 GOJ851984:GOK851984 GOJ917520:GOK917520 GOJ983056:GOK983056 GYF15:GYG15 GYF65552:GYG65552 GYF131088:GYG131088 GYF196624:GYG196624 GYF262160:GYG262160 GYF327696:GYG327696 GYF393232:GYG393232 GYF458768:GYG458768 GYF524304:GYG524304 GYF589840:GYG589840 GYF655376:GYG655376 GYF720912:GYG720912 GYF786448:GYG786448 GYF851984:GYG851984 GYF917520:GYG917520 GYF983056:GYG983056 HIB15:HIC15 HIB65552:HIC65552 HIB131088:HIC131088 HIB196624:HIC196624 HIB262160:HIC262160 HIB327696:HIC327696 HIB393232:HIC393232 HIB458768:HIC458768 HIB524304:HIC524304 HIB589840:HIC589840 HIB655376:HIC655376 HIB720912:HIC720912 HIB786448:HIC786448 HIB851984:HIC851984 HIB917520:HIC917520 HIB983056:HIC983056 HRX15:HRY15 HRX65552:HRY65552 HRX131088:HRY131088 HRX196624:HRY196624 HRX262160:HRY262160 HRX327696:HRY327696 HRX393232:HRY393232 HRX458768:HRY458768 HRX524304:HRY524304 HRX589840:HRY589840 HRX655376:HRY655376 HRX720912:HRY720912 HRX786448:HRY786448 HRX851984:HRY851984 HRX917520:HRY917520 HRX983056:HRY983056 IBT15:IBU15 IBT65552:IBU65552 IBT131088:IBU131088 IBT196624:IBU196624 IBT262160:IBU262160 IBT327696:IBU327696 IBT393232:IBU393232 IBT458768:IBU458768 IBT524304:IBU524304 IBT589840:IBU589840 IBT655376:IBU655376 IBT720912:IBU720912 IBT786448:IBU786448 IBT851984:IBU851984 IBT917520:IBU917520 IBT983056:IBU983056 ILP15:ILQ15 ILP65552:ILQ65552 ILP131088:ILQ131088 ILP196624:ILQ196624 ILP262160:ILQ262160 ILP327696:ILQ327696 ILP393232:ILQ393232 ILP458768:ILQ458768 ILP524304:ILQ524304 ILP589840:ILQ589840 ILP655376:ILQ655376 ILP720912:ILQ720912 ILP786448:ILQ786448 ILP851984:ILQ851984 ILP917520:ILQ917520 ILP983056:ILQ983056 IVL15:IVM15 IVL65552:IVM65552 IVL131088:IVM131088 IVL196624:IVM196624 IVL262160:IVM262160 IVL327696:IVM327696 IVL393232:IVM393232 IVL458768:IVM458768 IVL524304:IVM524304 IVL589840:IVM589840 IVL655376:IVM655376 IVL720912:IVM720912 IVL786448:IVM786448 IVL851984:IVM851984 IVL917520:IVM917520 IVL983056:IVM983056 JFH15:JFI15 JFH65552:JFI65552 JFH131088:JFI131088 JFH196624:JFI196624 JFH262160:JFI262160 JFH327696:JFI327696 JFH393232:JFI393232 JFH458768:JFI458768 JFH524304:JFI524304 JFH589840:JFI589840 JFH655376:JFI655376 JFH720912:JFI720912 JFH786448:JFI786448 JFH851984:JFI851984 JFH917520:JFI917520 JFH983056:JFI983056 JPD15:JPE15 JPD65552:JPE65552 JPD131088:JPE131088 JPD196624:JPE196624 JPD262160:JPE262160 JPD327696:JPE327696 JPD393232:JPE393232 JPD458768:JPE458768 JPD524304:JPE524304 JPD589840:JPE589840 JPD655376:JPE655376 JPD720912:JPE720912 JPD786448:JPE786448 JPD851984:JPE851984 JPD917520:JPE917520 JPD983056:JPE983056 JYZ15:JZA15 JYZ65552:JZA65552 JYZ131088:JZA131088 JYZ196624:JZA196624 JYZ262160:JZA262160 JYZ327696:JZA327696 JYZ393232:JZA393232 JYZ458768:JZA458768 JYZ524304:JZA524304 JYZ589840:JZA589840 JYZ655376:JZA655376 JYZ720912:JZA720912 JYZ786448:JZA786448 JYZ851984:JZA851984 JYZ917520:JZA917520 JYZ983056:JZA983056 KIV15:KIW15 KIV65552:KIW65552 KIV131088:KIW131088 KIV196624:KIW196624 KIV262160:KIW262160 KIV327696:KIW327696 KIV393232:KIW393232 KIV458768:KIW458768 KIV524304:KIW524304 KIV589840:KIW589840 KIV655376:KIW655376 KIV720912:KIW720912 KIV786448:KIW786448 KIV851984:KIW851984 KIV917520:KIW917520 KIV983056:KIW983056 KSR15:KSS15 KSR65552:KSS65552 KSR131088:KSS131088 KSR196624:KSS196624 KSR262160:KSS262160 KSR327696:KSS327696 KSR393232:KSS393232 KSR458768:KSS458768 KSR524304:KSS524304 KSR589840:KSS589840 KSR655376:KSS655376 KSR720912:KSS720912 KSR786448:KSS786448 KSR851984:KSS851984 KSR917520:KSS917520 KSR983056:KSS983056 LCN15:LCO15 LCN65552:LCO65552 LCN131088:LCO131088 LCN196624:LCO196624 LCN262160:LCO262160 LCN327696:LCO327696 LCN393232:LCO393232 LCN458768:LCO458768 LCN524304:LCO524304 LCN589840:LCO589840 LCN655376:LCO655376 LCN720912:LCO720912 LCN786448:LCO786448 LCN851984:LCO851984 LCN917520:LCO917520 LCN983056:LCO983056 LMJ15:LMK15 LMJ65552:LMK65552 LMJ131088:LMK131088 LMJ196624:LMK196624 LMJ262160:LMK262160 LMJ327696:LMK327696 LMJ393232:LMK393232 LMJ458768:LMK458768 LMJ524304:LMK524304 LMJ589840:LMK589840 LMJ655376:LMK655376 LMJ720912:LMK720912 LMJ786448:LMK786448 LMJ851984:LMK851984 LMJ917520:LMK917520 LMJ983056:LMK983056 LWF15:LWG15 LWF65552:LWG65552 LWF131088:LWG131088 LWF196624:LWG196624 LWF262160:LWG262160 LWF327696:LWG327696 LWF393232:LWG393232 LWF458768:LWG458768 LWF524304:LWG524304 LWF589840:LWG589840 LWF655376:LWG655376 LWF720912:LWG720912 LWF786448:LWG786448 LWF851984:LWG851984 LWF917520:LWG917520 LWF983056:LWG983056 MGB15:MGC15 MGB65552:MGC65552 MGB131088:MGC131088 MGB196624:MGC196624 MGB262160:MGC262160 MGB327696:MGC327696 MGB393232:MGC393232 MGB458768:MGC458768 MGB524304:MGC524304 MGB589840:MGC589840 MGB655376:MGC655376 MGB720912:MGC720912 MGB786448:MGC786448 MGB851984:MGC851984 MGB917520:MGC917520 MGB983056:MGC983056 MPX15:MPY15 MPX65552:MPY65552 MPX131088:MPY131088 MPX196624:MPY196624 MPX262160:MPY262160 MPX327696:MPY327696 MPX393232:MPY393232 MPX458768:MPY458768 MPX524304:MPY524304 MPX589840:MPY589840 MPX655376:MPY655376 MPX720912:MPY720912 MPX786448:MPY786448 MPX851984:MPY851984 MPX917520:MPY917520 MPX983056:MPY983056 MZT15:MZU15 MZT65552:MZU65552 MZT131088:MZU131088 MZT196624:MZU196624 MZT262160:MZU262160 MZT327696:MZU327696 MZT393232:MZU393232 MZT458768:MZU458768 MZT524304:MZU524304 MZT589840:MZU589840 MZT655376:MZU655376 MZT720912:MZU720912 MZT786448:MZU786448 MZT851984:MZU851984 MZT917520:MZU917520 MZT983056:MZU983056 NJP15:NJQ15 NJP65552:NJQ65552 NJP131088:NJQ131088 NJP196624:NJQ196624 NJP262160:NJQ262160 NJP327696:NJQ327696 NJP393232:NJQ393232 NJP458768:NJQ458768 NJP524304:NJQ524304 NJP589840:NJQ589840 NJP655376:NJQ655376 NJP720912:NJQ720912 NJP786448:NJQ786448 NJP851984:NJQ851984 NJP917520:NJQ917520 NJP983056:NJQ983056 NTL15:NTM15 NTL65552:NTM65552 NTL131088:NTM131088 NTL196624:NTM196624 NTL262160:NTM262160 NTL327696:NTM327696 NTL393232:NTM393232 NTL458768:NTM458768 NTL524304:NTM524304 NTL589840:NTM589840 NTL655376:NTM655376 NTL720912:NTM720912 NTL786448:NTM786448 NTL851984:NTM851984 NTL917520:NTM917520 NTL983056:NTM983056 ODH15:ODI15 ODH65552:ODI65552 ODH131088:ODI131088 ODH196624:ODI196624 ODH262160:ODI262160 ODH327696:ODI327696 ODH393232:ODI393232 ODH458768:ODI458768 ODH524304:ODI524304 ODH589840:ODI589840 ODH655376:ODI655376 ODH720912:ODI720912 ODH786448:ODI786448 ODH851984:ODI851984 ODH917520:ODI917520 ODH983056:ODI983056 OND15:ONE15 OND65552:ONE65552 OND131088:ONE131088 OND196624:ONE196624 OND262160:ONE262160 OND327696:ONE327696 OND393232:ONE393232 OND458768:ONE458768 OND524304:ONE524304 OND589840:ONE589840 OND655376:ONE655376 OND720912:ONE720912 OND786448:ONE786448 OND851984:ONE851984 OND917520:ONE917520 OND983056:ONE983056 OWZ15:OXA15 OWZ65552:OXA65552 OWZ131088:OXA131088 OWZ196624:OXA196624 OWZ262160:OXA262160 OWZ327696:OXA327696 OWZ393232:OXA393232 OWZ458768:OXA458768 OWZ524304:OXA524304 OWZ589840:OXA589840 OWZ655376:OXA655376 OWZ720912:OXA720912 OWZ786448:OXA786448 OWZ851984:OXA851984 OWZ917520:OXA917520 OWZ983056:OXA983056 PGV15:PGW15 PGV65552:PGW65552 PGV131088:PGW131088 PGV196624:PGW196624 PGV262160:PGW262160 PGV327696:PGW327696 PGV393232:PGW393232 PGV458768:PGW458768 PGV524304:PGW524304 PGV589840:PGW589840 PGV655376:PGW655376 PGV720912:PGW720912 PGV786448:PGW786448 PGV851984:PGW851984 PGV917520:PGW917520 PGV983056:PGW983056 PQR15:PQS15 PQR65552:PQS65552 PQR131088:PQS131088 PQR196624:PQS196624 PQR262160:PQS262160 PQR327696:PQS327696 PQR393232:PQS393232 PQR458768:PQS458768 PQR524304:PQS524304 PQR589840:PQS589840 PQR655376:PQS655376 PQR720912:PQS720912 PQR786448:PQS786448 PQR851984:PQS851984 PQR917520:PQS917520 PQR983056:PQS983056 QAN15:QAO15 QAN65552:QAO65552 QAN131088:QAO131088 QAN196624:QAO196624 QAN262160:QAO262160 QAN327696:QAO327696 QAN393232:QAO393232 QAN458768:QAO458768 QAN524304:QAO524304 QAN589840:QAO589840 QAN655376:QAO655376 QAN720912:QAO720912 QAN786448:QAO786448 QAN851984:QAO851984 QAN917520:QAO917520 QAN983056:QAO983056 QKJ15:QKK15 QKJ65552:QKK65552 QKJ131088:QKK131088 QKJ196624:QKK196624 QKJ262160:QKK262160 QKJ327696:QKK327696 QKJ393232:QKK393232 QKJ458768:QKK458768 QKJ524304:QKK524304 QKJ589840:QKK589840 QKJ655376:QKK655376 QKJ720912:QKK720912 QKJ786448:QKK786448 QKJ851984:QKK851984 QKJ917520:QKK917520 QKJ983056:QKK983056 QUF15:QUG15 QUF65552:QUG65552 QUF131088:QUG131088 QUF196624:QUG196624 QUF262160:QUG262160 QUF327696:QUG327696 QUF393232:QUG393232 QUF458768:QUG458768 QUF524304:QUG524304 QUF589840:QUG589840 QUF655376:QUG655376 QUF720912:QUG720912 QUF786448:QUG786448 QUF851984:QUG851984 QUF917520:QUG917520 QUF983056:QUG983056 REB15:REC15 REB65552:REC65552 REB131088:REC131088 REB196624:REC196624 REB262160:REC262160 REB327696:REC327696 REB393232:REC393232 REB458768:REC458768 REB524304:REC524304 REB589840:REC589840 REB655376:REC655376 REB720912:REC720912 REB786448:REC786448 REB851984:REC851984 REB917520:REC917520 REB983056:REC983056 RNX15:RNY15 RNX65552:RNY65552 RNX131088:RNY131088 RNX196624:RNY196624 RNX262160:RNY262160 RNX327696:RNY327696 RNX393232:RNY393232 RNX458768:RNY458768 RNX524304:RNY524304 RNX589840:RNY589840 RNX655376:RNY655376 RNX720912:RNY720912 RNX786448:RNY786448 RNX851984:RNY851984 RNX917520:RNY917520 RNX983056:RNY983056 RXT15:RXU15 RXT65552:RXU65552 RXT131088:RXU131088 RXT196624:RXU196624 RXT262160:RXU262160 RXT327696:RXU327696 RXT393232:RXU393232 RXT458768:RXU458768 RXT524304:RXU524304 RXT589840:RXU589840 RXT655376:RXU655376 RXT720912:RXU720912 RXT786448:RXU786448 RXT851984:RXU851984 RXT917520:RXU917520 RXT983056:RXU983056 SHP15:SHQ15 SHP65552:SHQ65552 SHP131088:SHQ131088 SHP196624:SHQ196624 SHP262160:SHQ262160 SHP327696:SHQ327696 SHP393232:SHQ393232 SHP458768:SHQ458768 SHP524304:SHQ524304 SHP589840:SHQ589840 SHP655376:SHQ655376 SHP720912:SHQ720912 SHP786448:SHQ786448 SHP851984:SHQ851984 SHP917520:SHQ917520 SHP983056:SHQ983056 SRL15:SRM15 SRL65552:SRM65552 SRL131088:SRM131088 SRL196624:SRM196624 SRL262160:SRM262160 SRL327696:SRM327696 SRL393232:SRM393232 SRL458768:SRM458768 SRL524304:SRM524304 SRL589840:SRM589840 SRL655376:SRM655376 SRL720912:SRM720912 SRL786448:SRM786448 SRL851984:SRM851984 SRL917520:SRM917520 SRL983056:SRM983056 TBH15:TBI15 TBH65552:TBI65552 TBH131088:TBI131088 TBH196624:TBI196624 TBH262160:TBI262160 TBH327696:TBI327696 TBH393232:TBI393232 TBH458768:TBI458768 TBH524304:TBI524304 TBH589840:TBI589840 TBH655376:TBI655376 TBH720912:TBI720912 TBH786448:TBI786448 TBH851984:TBI851984 TBH917520:TBI917520 TBH983056:TBI983056 TLD15:TLE15 TLD65552:TLE65552 TLD131088:TLE131088 TLD196624:TLE196624 TLD262160:TLE262160 TLD327696:TLE327696 TLD393232:TLE393232 TLD458768:TLE458768 TLD524304:TLE524304 TLD589840:TLE589840 TLD655376:TLE655376 TLD720912:TLE720912 TLD786448:TLE786448 TLD851984:TLE851984 TLD917520:TLE917520 TLD983056:TLE983056 TUZ15:TVA15 TUZ65552:TVA65552 TUZ131088:TVA131088 TUZ196624:TVA196624 TUZ262160:TVA262160 TUZ327696:TVA327696 TUZ393232:TVA393232 TUZ458768:TVA458768 TUZ524304:TVA524304 TUZ589840:TVA589840 TUZ655376:TVA655376 TUZ720912:TVA720912 TUZ786448:TVA786448 TUZ851984:TVA851984 TUZ917520:TVA917520 TUZ983056:TVA983056 UEV15:UEW15 UEV65552:UEW65552 UEV131088:UEW131088 UEV196624:UEW196624 UEV262160:UEW262160 UEV327696:UEW327696 UEV393232:UEW393232 UEV458768:UEW458768 UEV524304:UEW524304 UEV589840:UEW589840 UEV655376:UEW655376 UEV720912:UEW720912 UEV786448:UEW786448 UEV851984:UEW851984 UEV917520:UEW917520 UEV983056:UEW983056 UOR15:UOS15 UOR65552:UOS65552 UOR131088:UOS131088 UOR196624:UOS196624 UOR262160:UOS262160 UOR327696:UOS327696 UOR393232:UOS393232 UOR458768:UOS458768 UOR524304:UOS524304 UOR589840:UOS589840 UOR655376:UOS655376 UOR720912:UOS720912 UOR786448:UOS786448 UOR851984:UOS851984 UOR917520:UOS917520 UOR983056:UOS983056 UYN15:UYO15 UYN65552:UYO65552 UYN131088:UYO131088 UYN196624:UYO196624 UYN262160:UYO262160 UYN327696:UYO327696 UYN393232:UYO393232 UYN458768:UYO458768 UYN524304:UYO524304 UYN589840:UYO589840 UYN655376:UYO655376 UYN720912:UYO720912 UYN786448:UYO786448 UYN851984:UYO851984 UYN917520:UYO917520 UYN983056:UYO983056 VIJ15:VIK15 VIJ65552:VIK65552 VIJ131088:VIK131088 VIJ196624:VIK196624 VIJ262160:VIK262160 VIJ327696:VIK327696 VIJ393232:VIK393232 VIJ458768:VIK458768 VIJ524304:VIK524304 VIJ589840:VIK589840 VIJ655376:VIK655376 VIJ720912:VIK720912 VIJ786448:VIK786448 VIJ851984:VIK851984 VIJ917520:VIK917520 VIJ983056:VIK983056 VSF15:VSG15 VSF65552:VSG65552 VSF131088:VSG131088 VSF196624:VSG196624 VSF262160:VSG262160 VSF327696:VSG327696 VSF393232:VSG393232 VSF458768:VSG458768 VSF524304:VSG524304 VSF589840:VSG589840 VSF655376:VSG655376 VSF720912:VSG720912 VSF786448:VSG786448 VSF851984:VSG851984 VSF917520:VSG917520 VSF983056:VSG983056 WCB15:WCC15 WCB65552:WCC65552 WCB131088:WCC131088 WCB196624:WCC196624 WCB262160:WCC262160 WCB327696:WCC327696 WCB393232:WCC393232 WCB458768:WCC458768 WCB524304:WCC524304 WCB589840:WCC589840 WCB655376:WCC655376 WCB720912:WCC720912 WCB786448:WCC786448 WCB851984:WCC851984 WCB917520:WCC917520 WCB983056:WCC983056 WLX15:WLY15 WLX65552:WLY65552 WLX131088:WLY131088 WLX196624:WLY196624 WLX262160:WLY262160 WLX327696:WLY327696 WLX393232:WLY393232 WLX458768:WLY458768 WLX524304:WLY524304 WLX589840:WLY589840 WLX655376:WLY655376 WLX720912:WLY720912 WLX786448:WLY786448 WLX851984:WLY851984 WLX917520:WLY917520 WLX983056:WLY983056 WVT15:WVU15 WVT65552:WVU65552 WVT131088:WVU131088 WVT196624:WVU196624 WVT262160:WVU262160 WVT327696:WVU327696 WVT393232:WVU393232 WVT458768:WVU458768 WVT524304:WVU524304 WVT589840:WVU589840 WVT655376:WVU655376 WVT720912:WVU720912 WVT786448:WVU786448 WVT851984:WVU851984 WVT917520:WVU917520 WVT983056:WVU983056" xr:uid="{00000000-0002-0000-0000-000044000000}">
      <formula1>$S$26:$S$29</formula1>
    </dataValidation>
    <dataValidation type="list" allowBlank="1" showInputMessage="1" showErrorMessage="1" promptTitle="Plaque d'appui" prompt="Indiquer si présence de plaque d'appui sous le poteau (indiquée par un clou)." sqref="O23 O65560 O131096 O196632 O262168 O327704 O393240 O458776 O524312 O589848 O655384 O720920 O786456 O851992 O917528 O983064 JK23 JK65560 JK131096 JK196632 JK262168 JK327704 JK393240 JK458776 JK524312 JK589848 JK655384 JK720920 JK786456 JK851992 JK917528 JK983064 TG23 TG65560 TG131096 TG196632 TG262168 TG327704 TG393240 TG458776 TG524312 TG589848 TG655384 TG720920 TG786456 TG851992 TG917528 TG983064 ADC23 ADC65560 ADC131096 ADC196632 ADC262168 ADC327704 ADC393240 ADC458776 ADC524312 ADC589848 ADC655384 ADC720920 ADC786456 ADC851992 ADC917528 ADC983064 AMY23 AMY65560 AMY131096 AMY196632 AMY262168 AMY327704 AMY393240 AMY458776 AMY524312 AMY589848 AMY655384 AMY720920 AMY786456 AMY851992 AMY917528 AMY983064 AWU23 AWU65560 AWU131096 AWU196632 AWU262168 AWU327704 AWU393240 AWU458776 AWU524312 AWU589848 AWU655384 AWU720920 AWU786456 AWU851992 AWU917528 AWU983064 BGQ23 BGQ65560 BGQ131096 BGQ196632 BGQ262168 BGQ327704 BGQ393240 BGQ458776 BGQ524312 BGQ589848 BGQ655384 BGQ720920 BGQ786456 BGQ851992 BGQ917528 BGQ983064 BQM23 BQM65560 BQM131096 BQM196632 BQM262168 BQM327704 BQM393240 BQM458776 BQM524312 BQM589848 BQM655384 BQM720920 BQM786456 BQM851992 BQM917528 BQM983064 CAI23 CAI65560 CAI131096 CAI196632 CAI262168 CAI327704 CAI393240 CAI458776 CAI524312 CAI589848 CAI655384 CAI720920 CAI786456 CAI851992 CAI917528 CAI983064 CKE23 CKE65560 CKE131096 CKE196632 CKE262168 CKE327704 CKE393240 CKE458776 CKE524312 CKE589848 CKE655384 CKE720920 CKE786456 CKE851992 CKE917528 CKE983064 CUA23 CUA65560 CUA131096 CUA196632 CUA262168 CUA327704 CUA393240 CUA458776 CUA524312 CUA589848 CUA655384 CUA720920 CUA786456 CUA851992 CUA917528 CUA983064 DDW23 DDW65560 DDW131096 DDW196632 DDW262168 DDW327704 DDW393240 DDW458776 DDW524312 DDW589848 DDW655384 DDW720920 DDW786456 DDW851992 DDW917528 DDW983064 DNS23 DNS65560 DNS131096 DNS196632 DNS262168 DNS327704 DNS393240 DNS458776 DNS524312 DNS589848 DNS655384 DNS720920 DNS786456 DNS851992 DNS917528 DNS983064 DXO23 DXO65560 DXO131096 DXO196632 DXO262168 DXO327704 DXO393240 DXO458776 DXO524312 DXO589848 DXO655384 DXO720920 DXO786456 DXO851992 DXO917528 DXO983064 EHK23 EHK65560 EHK131096 EHK196632 EHK262168 EHK327704 EHK393240 EHK458776 EHK524312 EHK589848 EHK655384 EHK720920 EHK786456 EHK851992 EHK917528 EHK983064 ERG23 ERG65560 ERG131096 ERG196632 ERG262168 ERG327704 ERG393240 ERG458776 ERG524312 ERG589848 ERG655384 ERG720920 ERG786456 ERG851992 ERG917528 ERG983064 FBC23 FBC65560 FBC131096 FBC196632 FBC262168 FBC327704 FBC393240 FBC458776 FBC524312 FBC589848 FBC655384 FBC720920 FBC786456 FBC851992 FBC917528 FBC983064 FKY23 FKY65560 FKY131096 FKY196632 FKY262168 FKY327704 FKY393240 FKY458776 FKY524312 FKY589848 FKY655384 FKY720920 FKY786456 FKY851992 FKY917528 FKY983064 FUU23 FUU65560 FUU131096 FUU196632 FUU262168 FUU327704 FUU393240 FUU458776 FUU524312 FUU589848 FUU655384 FUU720920 FUU786456 FUU851992 FUU917528 FUU983064 GEQ23 GEQ65560 GEQ131096 GEQ196632 GEQ262168 GEQ327704 GEQ393240 GEQ458776 GEQ524312 GEQ589848 GEQ655384 GEQ720920 GEQ786456 GEQ851992 GEQ917528 GEQ983064 GOM23 GOM65560 GOM131096 GOM196632 GOM262168 GOM327704 GOM393240 GOM458776 GOM524312 GOM589848 GOM655384 GOM720920 GOM786456 GOM851992 GOM917528 GOM983064 GYI23 GYI65560 GYI131096 GYI196632 GYI262168 GYI327704 GYI393240 GYI458776 GYI524312 GYI589848 GYI655384 GYI720920 GYI786456 GYI851992 GYI917528 GYI983064 HIE23 HIE65560 HIE131096 HIE196632 HIE262168 HIE327704 HIE393240 HIE458776 HIE524312 HIE589848 HIE655384 HIE720920 HIE786456 HIE851992 HIE917528 HIE983064 HSA23 HSA65560 HSA131096 HSA196632 HSA262168 HSA327704 HSA393240 HSA458776 HSA524312 HSA589848 HSA655384 HSA720920 HSA786456 HSA851992 HSA917528 HSA983064 IBW23 IBW65560 IBW131096 IBW196632 IBW262168 IBW327704 IBW393240 IBW458776 IBW524312 IBW589848 IBW655384 IBW720920 IBW786456 IBW851992 IBW917528 IBW983064 ILS23 ILS65560 ILS131096 ILS196632 ILS262168 ILS327704 ILS393240 ILS458776 ILS524312 ILS589848 ILS655384 ILS720920 ILS786456 ILS851992 ILS917528 ILS983064 IVO23 IVO65560 IVO131096 IVO196632 IVO262168 IVO327704 IVO393240 IVO458776 IVO524312 IVO589848 IVO655384 IVO720920 IVO786456 IVO851992 IVO917528 IVO983064 JFK23 JFK65560 JFK131096 JFK196632 JFK262168 JFK327704 JFK393240 JFK458776 JFK524312 JFK589848 JFK655384 JFK720920 JFK786456 JFK851992 JFK917528 JFK983064 JPG23 JPG65560 JPG131096 JPG196632 JPG262168 JPG327704 JPG393240 JPG458776 JPG524312 JPG589848 JPG655384 JPG720920 JPG786456 JPG851992 JPG917528 JPG983064 JZC23 JZC65560 JZC131096 JZC196632 JZC262168 JZC327704 JZC393240 JZC458776 JZC524312 JZC589848 JZC655384 JZC720920 JZC786456 JZC851992 JZC917528 JZC983064 KIY23 KIY65560 KIY131096 KIY196632 KIY262168 KIY327704 KIY393240 KIY458776 KIY524312 KIY589848 KIY655384 KIY720920 KIY786456 KIY851992 KIY917528 KIY983064 KSU23 KSU65560 KSU131096 KSU196632 KSU262168 KSU327704 KSU393240 KSU458776 KSU524312 KSU589848 KSU655384 KSU720920 KSU786456 KSU851992 KSU917528 KSU983064 LCQ23 LCQ65560 LCQ131096 LCQ196632 LCQ262168 LCQ327704 LCQ393240 LCQ458776 LCQ524312 LCQ589848 LCQ655384 LCQ720920 LCQ786456 LCQ851992 LCQ917528 LCQ983064 LMM23 LMM65560 LMM131096 LMM196632 LMM262168 LMM327704 LMM393240 LMM458776 LMM524312 LMM589848 LMM655384 LMM720920 LMM786456 LMM851992 LMM917528 LMM983064 LWI23 LWI65560 LWI131096 LWI196632 LWI262168 LWI327704 LWI393240 LWI458776 LWI524312 LWI589848 LWI655384 LWI720920 LWI786456 LWI851992 LWI917528 LWI983064 MGE23 MGE65560 MGE131096 MGE196632 MGE262168 MGE327704 MGE393240 MGE458776 MGE524312 MGE589848 MGE655384 MGE720920 MGE786456 MGE851992 MGE917528 MGE983064 MQA23 MQA65560 MQA131096 MQA196632 MQA262168 MQA327704 MQA393240 MQA458776 MQA524312 MQA589848 MQA655384 MQA720920 MQA786456 MQA851992 MQA917528 MQA983064 MZW23 MZW65560 MZW131096 MZW196632 MZW262168 MZW327704 MZW393240 MZW458776 MZW524312 MZW589848 MZW655384 MZW720920 MZW786456 MZW851992 MZW917528 MZW983064 NJS23 NJS65560 NJS131096 NJS196632 NJS262168 NJS327704 NJS393240 NJS458776 NJS524312 NJS589848 NJS655384 NJS720920 NJS786456 NJS851992 NJS917528 NJS983064 NTO23 NTO65560 NTO131096 NTO196632 NTO262168 NTO327704 NTO393240 NTO458776 NTO524312 NTO589848 NTO655384 NTO720920 NTO786456 NTO851992 NTO917528 NTO983064 ODK23 ODK65560 ODK131096 ODK196632 ODK262168 ODK327704 ODK393240 ODK458776 ODK524312 ODK589848 ODK655384 ODK720920 ODK786456 ODK851992 ODK917528 ODK983064 ONG23 ONG65560 ONG131096 ONG196632 ONG262168 ONG327704 ONG393240 ONG458776 ONG524312 ONG589848 ONG655384 ONG720920 ONG786456 ONG851992 ONG917528 ONG983064 OXC23 OXC65560 OXC131096 OXC196632 OXC262168 OXC327704 OXC393240 OXC458776 OXC524312 OXC589848 OXC655384 OXC720920 OXC786456 OXC851992 OXC917528 OXC983064 PGY23 PGY65560 PGY131096 PGY196632 PGY262168 PGY327704 PGY393240 PGY458776 PGY524312 PGY589848 PGY655384 PGY720920 PGY786456 PGY851992 PGY917528 PGY983064 PQU23 PQU65560 PQU131096 PQU196632 PQU262168 PQU327704 PQU393240 PQU458776 PQU524312 PQU589848 PQU655384 PQU720920 PQU786456 PQU851992 PQU917528 PQU983064 QAQ23 QAQ65560 QAQ131096 QAQ196632 QAQ262168 QAQ327704 QAQ393240 QAQ458776 QAQ524312 QAQ589848 QAQ655384 QAQ720920 QAQ786456 QAQ851992 QAQ917528 QAQ983064 QKM23 QKM65560 QKM131096 QKM196632 QKM262168 QKM327704 QKM393240 QKM458776 QKM524312 QKM589848 QKM655384 QKM720920 QKM786456 QKM851992 QKM917528 QKM983064 QUI23 QUI65560 QUI131096 QUI196632 QUI262168 QUI327704 QUI393240 QUI458776 QUI524312 QUI589848 QUI655384 QUI720920 QUI786456 QUI851992 QUI917528 QUI983064 REE23 REE65560 REE131096 REE196632 REE262168 REE327704 REE393240 REE458776 REE524312 REE589848 REE655384 REE720920 REE786456 REE851992 REE917528 REE983064 ROA23 ROA65560 ROA131096 ROA196632 ROA262168 ROA327704 ROA393240 ROA458776 ROA524312 ROA589848 ROA655384 ROA720920 ROA786456 ROA851992 ROA917528 ROA983064 RXW23 RXW65560 RXW131096 RXW196632 RXW262168 RXW327704 RXW393240 RXW458776 RXW524312 RXW589848 RXW655384 RXW720920 RXW786456 RXW851992 RXW917528 RXW983064 SHS23 SHS65560 SHS131096 SHS196632 SHS262168 SHS327704 SHS393240 SHS458776 SHS524312 SHS589848 SHS655384 SHS720920 SHS786456 SHS851992 SHS917528 SHS983064 SRO23 SRO65560 SRO131096 SRO196632 SRO262168 SRO327704 SRO393240 SRO458776 SRO524312 SRO589848 SRO655384 SRO720920 SRO786456 SRO851992 SRO917528 SRO983064 TBK23 TBK65560 TBK131096 TBK196632 TBK262168 TBK327704 TBK393240 TBK458776 TBK524312 TBK589848 TBK655384 TBK720920 TBK786456 TBK851992 TBK917528 TBK983064 TLG23 TLG65560 TLG131096 TLG196632 TLG262168 TLG327704 TLG393240 TLG458776 TLG524312 TLG589848 TLG655384 TLG720920 TLG786456 TLG851992 TLG917528 TLG983064 TVC23 TVC65560 TVC131096 TVC196632 TVC262168 TVC327704 TVC393240 TVC458776 TVC524312 TVC589848 TVC655384 TVC720920 TVC786456 TVC851992 TVC917528 TVC983064 UEY23 UEY65560 UEY131096 UEY196632 UEY262168 UEY327704 UEY393240 UEY458776 UEY524312 UEY589848 UEY655384 UEY720920 UEY786456 UEY851992 UEY917528 UEY983064 UOU23 UOU65560 UOU131096 UOU196632 UOU262168 UOU327704 UOU393240 UOU458776 UOU524312 UOU589848 UOU655384 UOU720920 UOU786456 UOU851992 UOU917528 UOU983064 UYQ23 UYQ65560 UYQ131096 UYQ196632 UYQ262168 UYQ327704 UYQ393240 UYQ458776 UYQ524312 UYQ589848 UYQ655384 UYQ720920 UYQ786456 UYQ851992 UYQ917528 UYQ983064 VIM23 VIM65560 VIM131096 VIM196632 VIM262168 VIM327704 VIM393240 VIM458776 VIM524312 VIM589848 VIM655384 VIM720920 VIM786456 VIM851992 VIM917528 VIM983064 VSI23 VSI65560 VSI131096 VSI196632 VSI262168 VSI327704 VSI393240 VSI458776 VSI524312 VSI589848 VSI655384 VSI720920 VSI786456 VSI851992 VSI917528 VSI983064 WCE23 WCE65560 WCE131096 WCE196632 WCE262168 WCE327704 WCE393240 WCE458776 WCE524312 WCE589848 WCE655384 WCE720920 WCE786456 WCE851992 WCE917528 WCE983064 WMA23 WMA65560 WMA131096 WMA196632 WMA262168 WMA327704 WMA393240 WMA458776 WMA524312 WMA589848 WMA655384 WMA720920 WMA786456 WMA851992 WMA917528 WMA983064 WVW23 WVW65560 WVW131096 WVW196632 WVW262168 WVW327704 WVW393240 WVW458776 WVW524312 WVW589848 WVW655384 WVW720920 WVW786456 WVW851992 WVW917528 WVW983064" xr:uid="{00000000-0002-0000-0000-000045000000}">
      <formula1>$AB$4:$AB$5</formula1>
    </dataValidation>
    <dataValidation allowBlank="1" showInputMessage="1" showErrorMessage="1" promptTitle="Espacement Cuve/BT (mm)" prompt="Si transfo, indiquer espacement disponible entre BT supérieure et bas de la cuve du transfo." sqref="O15 O65552 O131088 O196624 O262160 O327696 O393232 O458768 O524304 O589840 O655376 O720912 O786448 O851984 O917520 O983056 JK15 JK65552 JK131088 JK196624 JK262160 JK327696 JK393232 JK458768 JK524304 JK589840 JK655376 JK720912 JK786448 JK851984 JK917520 JK983056 TG15 TG65552 TG131088 TG196624 TG262160 TG327696 TG393232 TG458768 TG524304 TG589840 TG655376 TG720912 TG786448 TG851984 TG917520 TG983056 ADC15 ADC65552 ADC131088 ADC196624 ADC262160 ADC327696 ADC393232 ADC458768 ADC524304 ADC589840 ADC655376 ADC720912 ADC786448 ADC851984 ADC917520 ADC983056 AMY15 AMY65552 AMY131088 AMY196624 AMY262160 AMY327696 AMY393232 AMY458768 AMY524304 AMY589840 AMY655376 AMY720912 AMY786448 AMY851984 AMY917520 AMY983056 AWU15 AWU65552 AWU131088 AWU196624 AWU262160 AWU327696 AWU393232 AWU458768 AWU524304 AWU589840 AWU655376 AWU720912 AWU786448 AWU851984 AWU917520 AWU983056 BGQ15 BGQ65552 BGQ131088 BGQ196624 BGQ262160 BGQ327696 BGQ393232 BGQ458768 BGQ524304 BGQ589840 BGQ655376 BGQ720912 BGQ786448 BGQ851984 BGQ917520 BGQ983056 BQM15 BQM65552 BQM131088 BQM196624 BQM262160 BQM327696 BQM393232 BQM458768 BQM524304 BQM589840 BQM655376 BQM720912 BQM786448 BQM851984 BQM917520 BQM983056 CAI15 CAI65552 CAI131088 CAI196624 CAI262160 CAI327696 CAI393232 CAI458768 CAI524304 CAI589840 CAI655376 CAI720912 CAI786448 CAI851984 CAI917520 CAI983056 CKE15 CKE65552 CKE131088 CKE196624 CKE262160 CKE327696 CKE393232 CKE458768 CKE524304 CKE589840 CKE655376 CKE720912 CKE786448 CKE851984 CKE917520 CKE983056 CUA15 CUA65552 CUA131088 CUA196624 CUA262160 CUA327696 CUA393232 CUA458768 CUA524304 CUA589840 CUA655376 CUA720912 CUA786448 CUA851984 CUA917520 CUA983056 DDW15 DDW65552 DDW131088 DDW196624 DDW262160 DDW327696 DDW393232 DDW458768 DDW524304 DDW589840 DDW655376 DDW720912 DDW786448 DDW851984 DDW917520 DDW983056 DNS15 DNS65552 DNS131088 DNS196624 DNS262160 DNS327696 DNS393232 DNS458768 DNS524304 DNS589840 DNS655376 DNS720912 DNS786448 DNS851984 DNS917520 DNS983056 DXO15 DXO65552 DXO131088 DXO196624 DXO262160 DXO327696 DXO393232 DXO458768 DXO524304 DXO589840 DXO655376 DXO720912 DXO786448 DXO851984 DXO917520 DXO983056 EHK15 EHK65552 EHK131088 EHK196624 EHK262160 EHK327696 EHK393232 EHK458768 EHK524304 EHK589840 EHK655376 EHK720912 EHK786448 EHK851984 EHK917520 EHK983056 ERG15 ERG65552 ERG131088 ERG196624 ERG262160 ERG327696 ERG393232 ERG458768 ERG524304 ERG589840 ERG655376 ERG720912 ERG786448 ERG851984 ERG917520 ERG983056 FBC15 FBC65552 FBC131088 FBC196624 FBC262160 FBC327696 FBC393232 FBC458768 FBC524304 FBC589840 FBC655376 FBC720912 FBC786448 FBC851984 FBC917520 FBC983056 FKY15 FKY65552 FKY131088 FKY196624 FKY262160 FKY327696 FKY393232 FKY458768 FKY524304 FKY589840 FKY655376 FKY720912 FKY786448 FKY851984 FKY917520 FKY983056 FUU15 FUU65552 FUU131088 FUU196624 FUU262160 FUU327696 FUU393232 FUU458768 FUU524304 FUU589840 FUU655376 FUU720912 FUU786448 FUU851984 FUU917520 FUU983056 GEQ15 GEQ65552 GEQ131088 GEQ196624 GEQ262160 GEQ327696 GEQ393232 GEQ458768 GEQ524304 GEQ589840 GEQ655376 GEQ720912 GEQ786448 GEQ851984 GEQ917520 GEQ983056 GOM15 GOM65552 GOM131088 GOM196624 GOM262160 GOM327696 GOM393232 GOM458768 GOM524304 GOM589840 GOM655376 GOM720912 GOM786448 GOM851984 GOM917520 GOM983056 GYI15 GYI65552 GYI131088 GYI196624 GYI262160 GYI327696 GYI393232 GYI458768 GYI524304 GYI589840 GYI655376 GYI720912 GYI786448 GYI851984 GYI917520 GYI983056 HIE15 HIE65552 HIE131088 HIE196624 HIE262160 HIE327696 HIE393232 HIE458768 HIE524304 HIE589840 HIE655376 HIE720912 HIE786448 HIE851984 HIE917520 HIE983056 HSA15 HSA65552 HSA131088 HSA196624 HSA262160 HSA327696 HSA393232 HSA458768 HSA524304 HSA589840 HSA655376 HSA720912 HSA786448 HSA851984 HSA917520 HSA983056 IBW15 IBW65552 IBW131088 IBW196624 IBW262160 IBW327696 IBW393232 IBW458768 IBW524304 IBW589840 IBW655376 IBW720912 IBW786448 IBW851984 IBW917520 IBW983056 ILS15 ILS65552 ILS131088 ILS196624 ILS262160 ILS327696 ILS393232 ILS458768 ILS524304 ILS589840 ILS655376 ILS720912 ILS786448 ILS851984 ILS917520 ILS983056 IVO15 IVO65552 IVO131088 IVO196624 IVO262160 IVO327696 IVO393232 IVO458768 IVO524304 IVO589840 IVO655376 IVO720912 IVO786448 IVO851984 IVO917520 IVO983056 JFK15 JFK65552 JFK131088 JFK196624 JFK262160 JFK327696 JFK393232 JFK458768 JFK524304 JFK589840 JFK655376 JFK720912 JFK786448 JFK851984 JFK917520 JFK983056 JPG15 JPG65552 JPG131088 JPG196624 JPG262160 JPG327696 JPG393232 JPG458768 JPG524304 JPG589840 JPG655376 JPG720912 JPG786448 JPG851984 JPG917520 JPG983056 JZC15 JZC65552 JZC131088 JZC196624 JZC262160 JZC327696 JZC393232 JZC458768 JZC524304 JZC589840 JZC655376 JZC720912 JZC786448 JZC851984 JZC917520 JZC983056 KIY15 KIY65552 KIY131088 KIY196624 KIY262160 KIY327696 KIY393232 KIY458768 KIY524304 KIY589840 KIY655376 KIY720912 KIY786448 KIY851984 KIY917520 KIY983056 KSU15 KSU65552 KSU131088 KSU196624 KSU262160 KSU327696 KSU393232 KSU458768 KSU524304 KSU589840 KSU655376 KSU720912 KSU786448 KSU851984 KSU917520 KSU983056 LCQ15 LCQ65552 LCQ131088 LCQ196624 LCQ262160 LCQ327696 LCQ393232 LCQ458768 LCQ524304 LCQ589840 LCQ655376 LCQ720912 LCQ786448 LCQ851984 LCQ917520 LCQ983056 LMM15 LMM65552 LMM131088 LMM196624 LMM262160 LMM327696 LMM393232 LMM458768 LMM524304 LMM589840 LMM655376 LMM720912 LMM786448 LMM851984 LMM917520 LMM983056 LWI15 LWI65552 LWI131088 LWI196624 LWI262160 LWI327696 LWI393232 LWI458768 LWI524304 LWI589840 LWI655376 LWI720912 LWI786448 LWI851984 LWI917520 LWI983056 MGE15 MGE65552 MGE131088 MGE196624 MGE262160 MGE327696 MGE393232 MGE458768 MGE524304 MGE589840 MGE655376 MGE720912 MGE786448 MGE851984 MGE917520 MGE983056 MQA15 MQA65552 MQA131088 MQA196624 MQA262160 MQA327696 MQA393232 MQA458768 MQA524304 MQA589840 MQA655376 MQA720912 MQA786448 MQA851984 MQA917520 MQA983056 MZW15 MZW65552 MZW131088 MZW196624 MZW262160 MZW327696 MZW393232 MZW458768 MZW524304 MZW589840 MZW655376 MZW720912 MZW786448 MZW851984 MZW917520 MZW983056 NJS15 NJS65552 NJS131088 NJS196624 NJS262160 NJS327696 NJS393232 NJS458768 NJS524304 NJS589840 NJS655376 NJS720912 NJS786448 NJS851984 NJS917520 NJS983056 NTO15 NTO65552 NTO131088 NTO196624 NTO262160 NTO327696 NTO393232 NTO458768 NTO524304 NTO589840 NTO655376 NTO720912 NTO786448 NTO851984 NTO917520 NTO983056 ODK15 ODK65552 ODK131088 ODK196624 ODK262160 ODK327696 ODK393232 ODK458768 ODK524304 ODK589840 ODK655376 ODK720912 ODK786448 ODK851984 ODK917520 ODK983056 ONG15 ONG65552 ONG131088 ONG196624 ONG262160 ONG327696 ONG393232 ONG458768 ONG524304 ONG589840 ONG655376 ONG720912 ONG786448 ONG851984 ONG917520 ONG983056 OXC15 OXC65552 OXC131088 OXC196624 OXC262160 OXC327696 OXC393232 OXC458768 OXC524304 OXC589840 OXC655376 OXC720912 OXC786448 OXC851984 OXC917520 OXC983056 PGY15 PGY65552 PGY131088 PGY196624 PGY262160 PGY327696 PGY393232 PGY458768 PGY524304 PGY589840 PGY655376 PGY720912 PGY786448 PGY851984 PGY917520 PGY983056 PQU15 PQU65552 PQU131088 PQU196624 PQU262160 PQU327696 PQU393232 PQU458768 PQU524304 PQU589840 PQU655376 PQU720912 PQU786448 PQU851984 PQU917520 PQU983056 QAQ15 QAQ65552 QAQ131088 QAQ196624 QAQ262160 QAQ327696 QAQ393232 QAQ458768 QAQ524304 QAQ589840 QAQ655376 QAQ720912 QAQ786448 QAQ851984 QAQ917520 QAQ983056 QKM15 QKM65552 QKM131088 QKM196624 QKM262160 QKM327696 QKM393232 QKM458768 QKM524304 QKM589840 QKM655376 QKM720912 QKM786448 QKM851984 QKM917520 QKM983056 QUI15 QUI65552 QUI131088 QUI196624 QUI262160 QUI327696 QUI393232 QUI458768 QUI524304 QUI589840 QUI655376 QUI720912 QUI786448 QUI851984 QUI917520 QUI983056 REE15 REE65552 REE131088 REE196624 REE262160 REE327696 REE393232 REE458768 REE524304 REE589840 REE655376 REE720912 REE786448 REE851984 REE917520 REE983056 ROA15 ROA65552 ROA131088 ROA196624 ROA262160 ROA327696 ROA393232 ROA458768 ROA524304 ROA589840 ROA655376 ROA720912 ROA786448 ROA851984 ROA917520 ROA983056 RXW15 RXW65552 RXW131088 RXW196624 RXW262160 RXW327696 RXW393232 RXW458768 RXW524304 RXW589840 RXW655376 RXW720912 RXW786448 RXW851984 RXW917520 RXW983056 SHS15 SHS65552 SHS131088 SHS196624 SHS262160 SHS327696 SHS393232 SHS458768 SHS524304 SHS589840 SHS655376 SHS720912 SHS786448 SHS851984 SHS917520 SHS983056 SRO15 SRO65552 SRO131088 SRO196624 SRO262160 SRO327696 SRO393232 SRO458768 SRO524304 SRO589840 SRO655376 SRO720912 SRO786448 SRO851984 SRO917520 SRO983056 TBK15 TBK65552 TBK131088 TBK196624 TBK262160 TBK327696 TBK393232 TBK458768 TBK524304 TBK589840 TBK655376 TBK720912 TBK786448 TBK851984 TBK917520 TBK983056 TLG15 TLG65552 TLG131088 TLG196624 TLG262160 TLG327696 TLG393232 TLG458768 TLG524304 TLG589840 TLG655376 TLG720912 TLG786448 TLG851984 TLG917520 TLG983056 TVC15 TVC65552 TVC131088 TVC196624 TVC262160 TVC327696 TVC393232 TVC458768 TVC524304 TVC589840 TVC655376 TVC720912 TVC786448 TVC851984 TVC917520 TVC983056 UEY15 UEY65552 UEY131088 UEY196624 UEY262160 UEY327696 UEY393232 UEY458768 UEY524304 UEY589840 UEY655376 UEY720912 UEY786448 UEY851984 UEY917520 UEY983056 UOU15 UOU65552 UOU131088 UOU196624 UOU262160 UOU327696 UOU393232 UOU458768 UOU524304 UOU589840 UOU655376 UOU720912 UOU786448 UOU851984 UOU917520 UOU983056 UYQ15 UYQ65552 UYQ131088 UYQ196624 UYQ262160 UYQ327696 UYQ393232 UYQ458768 UYQ524304 UYQ589840 UYQ655376 UYQ720912 UYQ786448 UYQ851984 UYQ917520 UYQ983056 VIM15 VIM65552 VIM131088 VIM196624 VIM262160 VIM327696 VIM393232 VIM458768 VIM524304 VIM589840 VIM655376 VIM720912 VIM786448 VIM851984 VIM917520 VIM983056 VSI15 VSI65552 VSI131088 VSI196624 VSI262160 VSI327696 VSI393232 VSI458768 VSI524304 VSI589840 VSI655376 VSI720912 VSI786448 VSI851984 VSI917520 VSI983056 WCE15 WCE65552 WCE131088 WCE196624 WCE262160 WCE327696 WCE393232 WCE458768 WCE524304 WCE589840 WCE655376 WCE720912 WCE786448 WCE851984 WCE917520 WCE983056 WMA15 WMA65552 WMA131088 WMA196624 WMA262160 WMA327696 WMA393232 WMA458768 WMA524304 WMA589840 WMA655376 WMA720912 WMA786448 WMA851984 WMA917520 WMA983056 WVW15 WVW65552 WVW131088 WVW196624 WVW262160 WVW327696 WVW393232 WVW458768 WVW524304 WVW589840 WVW655376 WVW720912 WVW786448 WVW851984 WVW917520 WVW983056" xr:uid="{00000000-0002-0000-0000-000046000000}"/>
    <dataValidation type="list" allowBlank="1" showInputMessage="1" showErrorMessage="1" promptTitle="Portée lâche" prompt="Indiquer si le poteau est une portée lâche. Art.: 2.3 et annexe 4." sqref="K21 K65558 K131094 K196630 K262166 K327702 K393238 K458774 K524310 K589846 K655382 K720918 K786454 K851990 K917526 K983062 JG21 JG65558 JG131094 JG196630 JG262166 JG327702 JG393238 JG458774 JG524310 JG589846 JG655382 JG720918 JG786454 JG851990 JG917526 JG983062 TC21 TC65558 TC131094 TC196630 TC262166 TC327702 TC393238 TC458774 TC524310 TC589846 TC655382 TC720918 TC786454 TC851990 TC917526 TC983062 ACY21 ACY65558 ACY131094 ACY196630 ACY262166 ACY327702 ACY393238 ACY458774 ACY524310 ACY589846 ACY655382 ACY720918 ACY786454 ACY851990 ACY917526 ACY983062 AMU21 AMU65558 AMU131094 AMU196630 AMU262166 AMU327702 AMU393238 AMU458774 AMU524310 AMU589846 AMU655382 AMU720918 AMU786454 AMU851990 AMU917526 AMU983062 AWQ21 AWQ65558 AWQ131094 AWQ196630 AWQ262166 AWQ327702 AWQ393238 AWQ458774 AWQ524310 AWQ589846 AWQ655382 AWQ720918 AWQ786454 AWQ851990 AWQ917526 AWQ983062 BGM21 BGM65558 BGM131094 BGM196630 BGM262166 BGM327702 BGM393238 BGM458774 BGM524310 BGM589846 BGM655382 BGM720918 BGM786454 BGM851990 BGM917526 BGM983062 BQI21 BQI65558 BQI131094 BQI196630 BQI262166 BQI327702 BQI393238 BQI458774 BQI524310 BQI589846 BQI655382 BQI720918 BQI786454 BQI851990 BQI917526 BQI983062 CAE21 CAE65558 CAE131094 CAE196630 CAE262166 CAE327702 CAE393238 CAE458774 CAE524310 CAE589846 CAE655382 CAE720918 CAE786454 CAE851990 CAE917526 CAE983062 CKA21 CKA65558 CKA131094 CKA196630 CKA262166 CKA327702 CKA393238 CKA458774 CKA524310 CKA589846 CKA655382 CKA720918 CKA786454 CKA851990 CKA917526 CKA983062 CTW21 CTW65558 CTW131094 CTW196630 CTW262166 CTW327702 CTW393238 CTW458774 CTW524310 CTW589846 CTW655382 CTW720918 CTW786454 CTW851990 CTW917526 CTW983062 DDS21 DDS65558 DDS131094 DDS196630 DDS262166 DDS327702 DDS393238 DDS458774 DDS524310 DDS589846 DDS655382 DDS720918 DDS786454 DDS851990 DDS917526 DDS983062 DNO21 DNO65558 DNO131094 DNO196630 DNO262166 DNO327702 DNO393238 DNO458774 DNO524310 DNO589846 DNO655382 DNO720918 DNO786454 DNO851990 DNO917526 DNO983062 DXK21 DXK65558 DXK131094 DXK196630 DXK262166 DXK327702 DXK393238 DXK458774 DXK524310 DXK589846 DXK655382 DXK720918 DXK786454 DXK851990 DXK917526 DXK983062 EHG21 EHG65558 EHG131094 EHG196630 EHG262166 EHG327702 EHG393238 EHG458774 EHG524310 EHG589846 EHG655382 EHG720918 EHG786454 EHG851990 EHG917526 EHG983062 ERC21 ERC65558 ERC131094 ERC196630 ERC262166 ERC327702 ERC393238 ERC458774 ERC524310 ERC589846 ERC655382 ERC720918 ERC786454 ERC851990 ERC917526 ERC983062 FAY21 FAY65558 FAY131094 FAY196630 FAY262166 FAY327702 FAY393238 FAY458774 FAY524310 FAY589846 FAY655382 FAY720918 FAY786454 FAY851990 FAY917526 FAY983062 FKU21 FKU65558 FKU131094 FKU196630 FKU262166 FKU327702 FKU393238 FKU458774 FKU524310 FKU589846 FKU655382 FKU720918 FKU786454 FKU851990 FKU917526 FKU983062 FUQ21 FUQ65558 FUQ131094 FUQ196630 FUQ262166 FUQ327702 FUQ393238 FUQ458774 FUQ524310 FUQ589846 FUQ655382 FUQ720918 FUQ786454 FUQ851990 FUQ917526 FUQ983062 GEM21 GEM65558 GEM131094 GEM196630 GEM262166 GEM327702 GEM393238 GEM458774 GEM524310 GEM589846 GEM655382 GEM720918 GEM786454 GEM851990 GEM917526 GEM983062 GOI21 GOI65558 GOI131094 GOI196630 GOI262166 GOI327702 GOI393238 GOI458774 GOI524310 GOI589846 GOI655382 GOI720918 GOI786454 GOI851990 GOI917526 GOI983062 GYE21 GYE65558 GYE131094 GYE196630 GYE262166 GYE327702 GYE393238 GYE458774 GYE524310 GYE589846 GYE655382 GYE720918 GYE786454 GYE851990 GYE917526 GYE983062 HIA21 HIA65558 HIA131094 HIA196630 HIA262166 HIA327702 HIA393238 HIA458774 HIA524310 HIA589846 HIA655382 HIA720918 HIA786454 HIA851990 HIA917526 HIA983062 HRW21 HRW65558 HRW131094 HRW196630 HRW262166 HRW327702 HRW393238 HRW458774 HRW524310 HRW589846 HRW655382 HRW720918 HRW786454 HRW851990 HRW917526 HRW983062 IBS21 IBS65558 IBS131094 IBS196630 IBS262166 IBS327702 IBS393238 IBS458774 IBS524310 IBS589846 IBS655382 IBS720918 IBS786454 IBS851990 IBS917526 IBS983062 ILO21 ILO65558 ILO131094 ILO196630 ILO262166 ILO327702 ILO393238 ILO458774 ILO524310 ILO589846 ILO655382 ILO720918 ILO786454 ILO851990 ILO917526 ILO983062 IVK21 IVK65558 IVK131094 IVK196630 IVK262166 IVK327702 IVK393238 IVK458774 IVK524310 IVK589846 IVK655382 IVK720918 IVK786454 IVK851990 IVK917526 IVK983062 JFG21 JFG65558 JFG131094 JFG196630 JFG262166 JFG327702 JFG393238 JFG458774 JFG524310 JFG589846 JFG655382 JFG720918 JFG786454 JFG851990 JFG917526 JFG983062 JPC21 JPC65558 JPC131094 JPC196630 JPC262166 JPC327702 JPC393238 JPC458774 JPC524310 JPC589846 JPC655382 JPC720918 JPC786454 JPC851990 JPC917526 JPC983062 JYY21 JYY65558 JYY131094 JYY196630 JYY262166 JYY327702 JYY393238 JYY458774 JYY524310 JYY589846 JYY655382 JYY720918 JYY786454 JYY851990 JYY917526 JYY983062 KIU21 KIU65558 KIU131094 KIU196630 KIU262166 KIU327702 KIU393238 KIU458774 KIU524310 KIU589846 KIU655382 KIU720918 KIU786454 KIU851990 KIU917526 KIU983062 KSQ21 KSQ65558 KSQ131094 KSQ196630 KSQ262166 KSQ327702 KSQ393238 KSQ458774 KSQ524310 KSQ589846 KSQ655382 KSQ720918 KSQ786454 KSQ851990 KSQ917526 KSQ983062 LCM21 LCM65558 LCM131094 LCM196630 LCM262166 LCM327702 LCM393238 LCM458774 LCM524310 LCM589846 LCM655382 LCM720918 LCM786454 LCM851990 LCM917526 LCM983062 LMI21 LMI65558 LMI131094 LMI196630 LMI262166 LMI327702 LMI393238 LMI458774 LMI524310 LMI589846 LMI655382 LMI720918 LMI786454 LMI851990 LMI917526 LMI983062 LWE21 LWE65558 LWE131094 LWE196630 LWE262166 LWE327702 LWE393238 LWE458774 LWE524310 LWE589846 LWE655382 LWE720918 LWE786454 LWE851990 LWE917526 LWE983062 MGA21 MGA65558 MGA131094 MGA196630 MGA262166 MGA327702 MGA393238 MGA458774 MGA524310 MGA589846 MGA655382 MGA720918 MGA786454 MGA851990 MGA917526 MGA983062 MPW21 MPW65558 MPW131094 MPW196630 MPW262166 MPW327702 MPW393238 MPW458774 MPW524310 MPW589846 MPW655382 MPW720918 MPW786454 MPW851990 MPW917526 MPW983062 MZS21 MZS65558 MZS131094 MZS196630 MZS262166 MZS327702 MZS393238 MZS458774 MZS524310 MZS589846 MZS655382 MZS720918 MZS786454 MZS851990 MZS917526 MZS983062 NJO21 NJO65558 NJO131094 NJO196630 NJO262166 NJO327702 NJO393238 NJO458774 NJO524310 NJO589846 NJO655382 NJO720918 NJO786454 NJO851990 NJO917526 NJO983062 NTK21 NTK65558 NTK131094 NTK196630 NTK262166 NTK327702 NTK393238 NTK458774 NTK524310 NTK589846 NTK655382 NTK720918 NTK786454 NTK851990 NTK917526 NTK983062 ODG21 ODG65558 ODG131094 ODG196630 ODG262166 ODG327702 ODG393238 ODG458774 ODG524310 ODG589846 ODG655382 ODG720918 ODG786454 ODG851990 ODG917526 ODG983062 ONC21 ONC65558 ONC131094 ONC196630 ONC262166 ONC327702 ONC393238 ONC458774 ONC524310 ONC589846 ONC655382 ONC720918 ONC786454 ONC851990 ONC917526 ONC983062 OWY21 OWY65558 OWY131094 OWY196630 OWY262166 OWY327702 OWY393238 OWY458774 OWY524310 OWY589846 OWY655382 OWY720918 OWY786454 OWY851990 OWY917526 OWY983062 PGU21 PGU65558 PGU131094 PGU196630 PGU262166 PGU327702 PGU393238 PGU458774 PGU524310 PGU589846 PGU655382 PGU720918 PGU786454 PGU851990 PGU917526 PGU983062 PQQ21 PQQ65558 PQQ131094 PQQ196630 PQQ262166 PQQ327702 PQQ393238 PQQ458774 PQQ524310 PQQ589846 PQQ655382 PQQ720918 PQQ786454 PQQ851990 PQQ917526 PQQ983062 QAM21 QAM65558 QAM131094 QAM196630 QAM262166 QAM327702 QAM393238 QAM458774 QAM524310 QAM589846 QAM655382 QAM720918 QAM786454 QAM851990 QAM917526 QAM983062 QKI21 QKI65558 QKI131094 QKI196630 QKI262166 QKI327702 QKI393238 QKI458774 QKI524310 QKI589846 QKI655382 QKI720918 QKI786454 QKI851990 QKI917526 QKI983062 QUE21 QUE65558 QUE131094 QUE196630 QUE262166 QUE327702 QUE393238 QUE458774 QUE524310 QUE589846 QUE655382 QUE720918 QUE786454 QUE851990 QUE917526 QUE983062 REA21 REA65558 REA131094 REA196630 REA262166 REA327702 REA393238 REA458774 REA524310 REA589846 REA655382 REA720918 REA786454 REA851990 REA917526 REA983062 RNW21 RNW65558 RNW131094 RNW196630 RNW262166 RNW327702 RNW393238 RNW458774 RNW524310 RNW589846 RNW655382 RNW720918 RNW786454 RNW851990 RNW917526 RNW983062 RXS21 RXS65558 RXS131094 RXS196630 RXS262166 RXS327702 RXS393238 RXS458774 RXS524310 RXS589846 RXS655382 RXS720918 RXS786454 RXS851990 RXS917526 RXS983062 SHO21 SHO65558 SHO131094 SHO196630 SHO262166 SHO327702 SHO393238 SHO458774 SHO524310 SHO589846 SHO655382 SHO720918 SHO786454 SHO851990 SHO917526 SHO983062 SRK21 SRK65558 SRK131094 SRK196630 SRK262166 SRK327702 SRK393238 SRK458774 SRK524310 SRK589846 SRK655382 SRK720918 SRK786454 SRK851990 SRK917526 SRK983062 TBG21 TBG65558 TBG131094 TBG196630 TBG262166 TBG327702 TBG393238 TBG458774 TBG524310 TBG589846 TBG655382 TBG720918 TBG786454 TBG851990 TBG917526 TBG983062 TLC21 TLC65558 TLC131094 TLC196630 TLC262166 TLC327702 TLC393238 TLC458774 TLC524310 TLC589846 TLC655382 TLC720918 TLC786454 TLC851990 TLC917526 TLC983062 TUY21 TUY65558 TUY131094 TUY196630 TUY262166 TUY327702 TUY393238 TUY458774 TUY524310 TUY589846 TUY655382 TUY720918 TUY786454 TUY851990 TUY917526 TUY983062 UEU21 UEU65558 UEU131094 UEU196630 UEU262166 UEU327702 UEU393238 UEU458774 UEU524310 UEU589846 UEU655382 UEU720918 UEU786454 UEU851990 UEU917526 UEU983062 UOQ21 UOQ65558 UOQ131094 UOQ196630 UOQ262166 UOQ327702 UOQ393238 UOQ458774 UOQ524310 UOQ589846 UOQ655382 UOQ720918 UOQ786454 UOQ851990 UOQ917526 UOQ983062 UYM21 UYM65558 UYM131094 UYM196630 UYM262166 UYM327702 UYM393238 UYM458774 UYM524310 UYM589846 UYM655382 UYM720918 UYM786454 UYM851990 UYM917526 UYM983062 VII21 VII65558 VII131094 VII196630 VII262166 VII327702 VII393238 VII458774 VII524310 VII589846 VII655382 VII720918 VII786454 VII851990 VII917526 VII983062 VSE21 VSE65558 VSE131094 VSE196630 VSE262166 VSE327702 VSE393238 VSE458774 VSE524310 VSE589846 VSE655382 VSE720918 VSE786454 VSE851990 VSE917526 VSE983062 WCA21 WCA65558 WCA131094 WCA196630 WCA262166 WCA327702 WCA393238 WCA458774 WCA524310 WCA589846 WCA655382 WCA720918 WCA786454 WCA851990 WCA917526 WCA983062 WLW21 WLW65558 WLW131094 WLW196630 WLW262166 WLW327702 WLW393238 WLW458774 WLW524310 WLW589846 WLW655382 WLW720918 WLW786454 WLW851990 WLW917526 WLW983062 WVS21 WVS65558 WVS131094 WVS196630 WVS262166 WVS327702 WVS393238 WVS458774 WVS524310 WVS589846 WVS655382 WVS720918 WVS786454 WVS851990 WVS917526 WVS983062" xr:uid="{00000000-0002-0000-0000-000047000000}">
      <formula1>$AB$4:$AB$5</formula1>
    </dataValidation>
    <dataValidation allowBlank="1" showInputMessage="1" showErrorMessage="1" promptTitle="Courroie (m)" prompt="Indiquer la hauteur de la courroie à partir du sol (Donnée facultative, non obligatoire même si la courroie est présente). Art. 7." sqref="H25:I25 H65562:I65562 H131098:I131098 H196634:I196634 H262170:I262170 H327706:I327706 H393242:I393242 H458778:I458778 H524314:I524314 H589850:I589850 H655386:I655386 H720922:I720922 H786458:I786458 H851994:I851994 H917530:I917530 H983066:I983066 JD25:JE25 JD65562:JE65562 JD131098:JE131098 JD196634:JE196634 JD262170:JE262170 JD327706:JE327706 JD393242:JE393242 JD458778:JE458778 JD524314:JE524314 JD589850:JE589850 JD655386:JE655386 JD720922:JE720922 JD786458:JE786458 JD851994:JE851994 JD917530:JE917530 JD983066:JE983066 SZ25:TA25 SZ65562:TA65562 SZ131098:TA131098 SZ196634:TA196634 SZ262170:TA262170 SZ327706:TA327706 SZ393242:TA393242 SZ458778:TA458778 SZ524314:TA524314 SZ589850:TA589850 SZ655386:TA655386 SZ720922:TA720922 SZ786458:TA786458 SZ851994:TA851994 SZ917530:TA917530 SZ983066:TA983066 ACV25:ACW25 ACV65562:ACW65562 ACV131098:ACW131098 ACV196634:ACW196634 ACV262170:ACW262170 ACV327706:ACW327706 ACV393242:ACW393242 ACV458778:ACW458778 ACV524314:ACW524314 ACV589850:ACW589850 ACV655386:ACW655386 ACV720922:ACW720922 ACV786458:ACW786458 ACV851994:ACW851994 ACV917530:ACW917530 ACV983066:ACW983066 AMR25:AMS25 AMR65562:AMS65562 AMR131098:AMS131098 AMR196634:AMS196634 AMR262170:AMS262170 AMR327706:AMS327706 AMR393242:AMS393242 AMR458778:AMS458778 AMR524314:AMS524314 AMR589850:AMS589850 AMR655386:AMS655386 AMR720922:AMS720922 AMR786458:AMS786458 AMR851994:AMS851994 AMR917530:AMS917530 AMR983066:AMS983066 AWN25:AWO25 AWN65562:AWO65562 AWN131098:AWO131098 AWN196634:AWO196634 AWN262170:AWO262170 AWN327706:AWO327706 AWN393242:AWO393242 AWN458778:AWO458778 AWN524314:AWO524314 AWN589850:AWO589850 AWN655386:AWO655386 AWN720922:AWO720922 AWN786458:AWO786458 AWN851994:AWO851994 AWN917530:AWO917530 AWN983066:AWO983066 BGJ25:BGK25 BGJ65562:BGK65562 BGJ131098:BGK131098 BGJ196634:BGK196634 BGJ262170:BGK262170 BGJ327706:BGK327706 BGJ393242:BGK393242 BGJ458778:BGK458778 BGJ524314:BGK524314 BGJ589850:BGK589850 BGJ655386:BGK655386 BGJ720922:BGK720922 BGJ786458:BGK786458 BGJ851994:BGK851994 BGJ917530:BGK917530 BGJ983066:BGK983066 BQF25:BQG25 BQF65562:BQG65562 BQF131098:BQG131098 BQF196634:BQG196634 BQF262170:BQG262170 BQF327706:BQG327706 BQF393242:BQG393242 BQF458778:BQG458778 BQF524314:BQG524314 BQF589850:BQG589850 BQF655386:BQG655386 BQF720922:BQG720922 BQF786458:BQG786458 BQF851994:BQG851994 BQF917530:BQG917530 BQF983066:BQG983066 CAB25:CAC25 CAB65562:CAC65562 CAB131098:CAC131098 CAB196634:CAC196634 CAB262170:CAC262170 CAB327706:CAC327706 CAB393242:CAC393242 CAB458778:CAC458778 CAB524314:CAC524314 CAB589850:CAC589850 CAB655386:CAC655386 CAB720922:CAC720922 CAB786458:CAC786458 CAB851994:CAC851994 CAB917530:CAC917530 CAB983066:CAC983066 CJX25:CJY25 CJX65562:CJY65562 CJX131098:CJY131098 CJX196634:CJY196634 CJX262170:CJY262170 CJX327706:CJY327706 CJX393242:CJY393242 CJX458778:CJY458778 CJX524314:CJY524314 CJX589850:CJY589850 CJX655386:CJY655386 CJX720922:CJY720922 CJX786458:CJY786458 CJX851994:CJY851994 CJX917530:CJY917530 CJX983066:CJY983066 CTT25:CTU25 CTT65562:CTU65562 CTT131098:CTU131098 CTT196634:CTU196634 CTT262170:CTU262170 CTT327706:CTU327706 CTT393242:CTU393242 CTT458778:CTU458778 CTT524314:CTU524314 CTT589850:CTU589850 CTT655386:CTU655386 CTT720922:CTU720922 CTT786458:CTU786458 CTT851994:CTU851994 CTT917530:CTU917530 CTT983066:CTU983066 DDP25:DDQ25 DDP65562:DDQ65562 DDP131098:DDQ131098 DDP196634:DDQ196634 DDP262170:DDQ262170 DDP327706:DDQ327706 DDP393242:DDQ393242 DDP458778:DDQ458778 DDP524314:DDQ524314 DDP589850:DDQ589850 DDP655386:DDQ655386 DDP720922:DDQ720922 DDP786458:DDQ786458 DDP851994:DDQ851994 DDP917530:DDQ917530 DDP983066:DDQ983066 DNL25:DNM25 DNL65562:DNM65562 DNL131098:DNM131098 DNL196634:DNM196634 DNL262170:DNM262170 DNL327706:DNM327706 DNL393242:DNM393242 DNL458778:DNM458778 DNL524314:DNM524314 DNL589850:DNM589850 DNL655386:DNM655386 DNL720922:DNM720922 DNL786458:DNM786458 DNL851994:DNM851994 DNL917530:DNM917530 DNL983066:DNM983066 DXH25:DXI25 DXH65562:DXI65562 DXH131098:DXI131098 DXH196634:DXI196634 DXH262170:DXI262170 DXH327706:DXI327706 DXH393242:DXI393242 DXH458778:DXI458778 DXH524314:DXI524314 DXH589850:DXI589850 DXH655386:DXI655386 DXH720922:DXI720922 DXH786458:DXI786458 DXH851994:DXI851994 DXH917530:DXI917530 DXH983066:DXI983066 EHD25:EHE25 EHD65562:EHE65562 EHD131098:EHE131098 EHD196634:EHE196634 EHD262170:EHE262170 EHD327706:EHE327706 EHD393242:EHE393242 EHD458778:EHE458778 EHD524314:EHE524314 EHD589850:EHE589850 EHD655386:EHE655386 EHD720922:EHE720922 EHD786458:EHE786458 EHD851994:EHE851994 EHD917530:EHE917530 EHD983066:EHE983066 EQZ25:ERA25 EQZ65562:ERA65562 EQZ131098:ERA131098 EQZ196634:ERA196634 EQZ262170:ERA262170 EQZ327706:ERA327706 EQZ393242:ERA393242 EQZ458778:ERA458778 EQZ524314:ERA524314 EQZ589850:ERA589850 EQZ655386:ERA655386 EQZ720922:ERA720922 EQZ786458:ERA786458 EQZ851994:ERA851994 EQZ917530:ERA917530 EQZ983066:ERA983066 FAV25:FAW25 FAV65562:FAW65562 FAV131098:FAW131098 FAV196634:FAW196634 FAV262170:FAW262170 FAV327706:FAW327706 FAV393242:FAW393242 FAV458778:FAW458778 FAV524314:FAW524314 FAV589850:FAW589850 FAV655386:FAW655386 FAV720922:FAW720922 FAV786458:FAW786458 FAV851994:FAW851994 FAV917530:FAW917530 FAV983066:FAW983066 FKR25:FKS25 FKR65562:FKS65562 FKR131098:FKS131098 FKR196634:FKS196634 FKR262170:FKS262170 FKR327706:FKS327706 FKR393242:FKS393242 FKR458778:FKS458778 FKR524314:FKS524314 FKR589850:FKS589850 FKR655386:FKS655386 FKR720922:FKS720922 FKR786458:FKS786458 FKR851994:FKS851994 FKR917530:FKS917530 FKR983066:FKS983066 FUN25:FUO25 FUN65562:FUO65562 FUN131098:FUO131098 FUN196634:FUO196634 FUN262170:FUO262170 FUN327706:FUO327706 FUN393242:FUO393242 FUN458778:FUO458778 FUN524314:FUO524314 FUN589850:FUO589850 FUN655386:FUO655386 FUN720922:FUO720922 FUN786458:FUO786458 FUN851994:FUO851994 FUN917530:FUO917530 FUN983066:FUO983066 GEJ25:GEK25 GEJ65562:GEK65562 GEJ131098:GEK131098 GEJ196634:GEK196634 GEJ262170:GEK262170 GEJ327706:GEK327706 GEJ393242:GEK393242 GEJ458778:GEK458778 GEJ524314:GEK524314 GEJ589850:GEK589850 GEJ655386:GEK655386 GEJ720922:GEK720922 GEJ786458:GEK786458 GEJ851994:GEK851994 GEJ917530:GEK917530 GEJ983066:GEK983066 GOF25:GOG25 GOF65562:GOG65562 GOF131098:GOG131098 GOF196634:GOG196634 GOF262170:GOG262170 GOF327706:GOG327706 GOF393242:GOG393242 GOF458778:GOG458778 GOF524314:GOG524314 GOF589850:GOG589850 GOF655386:GOG655386 GOF720922:GOG720922 GOF786458:GOG786458 GOF851994:GOG851994 GOF917530:GOG917530 GOF983066:GOG983066 GYB25:GYC25 GYB65562:GYC65562 GYB131098:GYC131098 GYB196634:GYC196634 GYB262170:GYC262170 GYB327706:GYC327706 GYB393242:GYC393242 GYB458778:GYC458778 GYB524314:GYC524314 GYB589850:GYC589850 GYB655386:GYC655386 GYB720922:GYC720922 GYB786458:GYC786458 GYB851994:GYC851994 GYB917530:GYC917530 GYB983066:GYC983066 HHX25:HHY25 HHX65562:HHY65562 HHX131098:HHY131098 HHX196634:HHY196634 HHX262170:HHY262170 HHX327706:HHY327706 HHX393242:HHY393242 HHX458778:HHY458778 HHX524314:HHY524314 HHX589850:HHY589850 HHX655386:HHY655386 HHX720922:HHY720922 HHX786458:HHY786458 HHX851994:HHY851994 HHX917530:HHY917530 HHX983066:HHY983066 HRT25:HRU25 HRT65562:HRU65562 HRT131098:HRU131098 HRT196634:HRU196634 HRT262170:HRU262170 HRT327706:HRU327706 HRT393242:HRU393242 HRT458778:HRU458778 HRT524314:HRU524314 HRT589850:HRU589850 HRT655386:HRU655386 HRT720922:HRU720922 HRT786458:HRU786458 HRT851994:HRU851994 HRT917530:HRU917530 HRT983066:HRU983066 IBP25:IBQ25 IBP65562:IBQ65562 IBP131098:IBQ131098 IBP196634:IBQ196634 IBP262170:IBQ262170 IBP327706:IBQ327706 IBP393242:IBQ393242 IBP458778:IBQ458778 IBP524314:IBQ524314 IBP589850:IBQ589850 IBP655386:IBQ655386 IBP720922:IBQ720922 IBP786458:IBQ786458 IBP851994:IBQ851994 IBP917530:IBQ917530 IBP983066:IBQ983066 ILL25:ILM25 ILL65562:ILM65562 ILL131098:ILM131098 ILL196634:ILM196634 ILL262170:ILM262170 ILL327706:ILM327706 ILL393242:ILM393242 ILL458778:ILM458778 ILL524314:ILM524314 ILL589850:ILM589850 ILL655386:ILM655386 ILL720922:ILM720922 ILL786458:ILM786458 ILL851994:ILM851994 ILL917530:ILM917530 ILL983066:ILM983066 IVH25:IVI25 IVH65562:IVI65562 IVH131098:IVI131098 IVH196634:IVI196634 IVH262170:IVI262170 IVH327706:IVI327706 IVH393242:IVI393242 IVH458778:IVI458778 IVH524314:IVI524314 IVH589850:IVI589850 IVH655386:IVI655386 IVH720922:IVI720922 IVH786458:IVI786458 IVH851994:IVI851994 IVH917530:IVI917530 IVH983066:IVI983066 JFD25:JFE25 JFD65562:JFE65562 JFD131098:JFE131098 JFD196634:JFE196634 JFD262170:JFE262170 JFD327706:JFE327706 JFD393242:JFE393242 JFD458778:JFE458778 JFD524314:JFE524314 JFD589850:JFE589850 JFD655386:JFE655386 JFD720922:JFE720922 JFD786458:JFE786458 JFD851994:JFE851994 JFD917530:JFE917530 JFD983066:JFE983066 JOZ25:JPA25 JOZ65562:JPA65562 JOZ131098:JPA131098 JOZ196634:JPA196634 JOZ262170:JPA262170 JOZ327706:JPA327706 JOZ393242:JPA393242 JOZ458778:JPA458778 JOZ524314:JPA524314 JOZ589850:JPA589850 JOZ655386:JPA655386 JOZ720922:JPA720922 JOZ786458:JPA786458 JOZ851994:JPA851994 JOZ917530:JPA917530 JOZ983066:JPA983066 JYV25:JYW25 JYV65562:JYW65562 JYV131098:JYW131098 JYV196634:JYW196634 JYV262170:JYW262170 JYV327706:JYW327706 JYV393242:JYW393242 JYV458778:JYW458778 JYV524314:JYW524314 JYV589850:JYW589850 JYV655386:JYW655386 JYV720922:JYW720922 JYV786458:JYW786458 JYV851994:JYW851994 JYV917530:JYW917530 JYV983066:JYW983066 KIR25:KIS25 KIR65562:KIS65562 KIR131098:KIS131098 KIR196634:KIS196634 KIR262170:KIS262170 KIR327706:KIS327706 KIR393242:KIS393242 KIR458778:KIS458778 KIR524314:KIS524314 KIR589850:KIS589850 KIR655386:KIS655386 KIR720922:KIS720922 KIR786458:KIS786458 KIR851994:KIS851994 KIR917530:KIS917530 KIR983066:KIS983066 KSN25:KSO25 KSN65562:KSO65562 KSN131098:KSO131098 KSN196634:KSO196634 KSN262170:KSO262170 KSN327706:KSO327706 KSN393242:KSO393242 KSN458778:KSO458778 KSN524314:KSO524314 KSN589850:KSO589850 KSN655386:KSO655386 KSN720922:KSO720922 KSN786458:KSO786458 KSN851994:KSO851994 KSN917530:KSO917530 KSN983066:KSO983066 LCJ25:LCK25 LCJ65562:LCK65562 LCJ131098:LCK131098 LCJ196634:LCK196634 LCJ262170:LCK262170 LCJ327706:LCK327706 LCJ393242:LCK393242 LCJ458778:LCK458778 LCJ524314:LCK524314 LCJ589850:LCK589850 LCJ655386:LCK655386 LCJ720922:LCK720922 LCJ786458:LCK786458 LCJ851994:LCK851994 LCJ917530:LCK917530 LCJ983066:LCK983066 LMF25:LMG25 LMF65562:LMG65562 LMF131098:LMG131098 LMF196634:LMG196634 LMF262170:LMG262170 LMF327706:LMG327706 LMF393242:LMG393242 LMF458778:LMG458778 LMF524314:LMG524314 LMF589850:LMG589850 LMF655386:LMG655386 LMF720922:LMG720922 LMF786458:LMG786458 LMF851994:LMG851994 LMF917530:LMG917530 LMF983066:LMG983066 LWB25:LWC25 LWB65562:LWC65562 LWB131098:LWC131098 LWB196634:LWC196634 LWB262170:LWC262170 LWB327706:LWC327706 LWB393242:LWC393242 LWB458778:LWC458778 LWB524314:LWC524314 LWB589850:LWC589850 LWB655386:LWC655386 LWB720922:LWC720922 LWB786458:LWC786458 LWB851994:LWC851994 LWB917530:LWC917530 LWB983066:LWC983066 MFX25:MFY25 MFX65562:MFY65562 MFX131098:MFY131098 MFX196634:MFY196634 MFX262170:MFY262170 MFX327706:MFY327706 MFX393242:MFY393242 MFX458778:MFY458778 MFX524314:MFY524314 MFX589850:MFY589850 MFX655386:MFY655386 MFX720922:MFY720922 MFX786458:MFY786458 MFX851994:MFY851994 MFX917530:MFY917530 MFX983066:MFY983066 MPT25:MPU25 MPT65562:MPU65562 MPT131098:MPU131098 MPT196634:MPU196634 MPT262170:MPU262170 MPT327706:MPU327706 MPT393242:MPU393242 MPT458778:MPU458778 MPT524314:MPU524314 MPT589850:MPU589850 MPT655386:MPU655386 MPT720922:MPU720922 MPT786458:MPU786458 MPT851994:MPU851994 MPT917530:MPU917530 MPT983066:MPU983066 MZP25:MZQ25 MZP65562:MZQ65562 MZP131098:MZQ131098 MZP196634:MZQ196634 MZP262170:MZQ262170 MZP327706:MZQ327706 MZP393242:MZQ393242 MZP458778:MZQ458778 MZP524314:MZQ524314 MZP589850:MZQ589850 MZP655386:MZQ655386 MZP720922:MZQ720922 MZP786458:MZQ786458 MZP851994:MZQ851994 MZP917530:MZQ917530 MZP983066:MZQ983066 NJL25:NJM25 NJL65562:NJM65562 NJL131098:NJM131098 NJL196634:NJM196634 NJL262170:NJM262170 NJL327706:NJM327706 NJL393242:NJM393242 NJL458778:NJM458778 NJL524314:NJM524314 NJL589850:NJM589850 NJL655386:NJM655386 NJL720922:NJM720922 NJL786458:NJM786458 NJL851994:NJM851994 NJL917530:NJM917530 NJL983066:NJM983066 NTH25:NTI25 NTH65562:NTI65562 NTH131098:NTI131098 NTH196634:NTI196634 NTH262170:NTI262170 NTH327706:NTI327706 NTH393242:NTI393242 NTH458778:NTI458778 NTH524314:NTI524314 NTH589850:NTI589850 NTH655386:NTI655386 NTH720922:NTI720922 NTH786458:NTI786458 NTH851994:NTI851994 NTH917530:NTI917530 NTH983066:NTI983066 ODD25:ODE25 ODD65562:ODE65562 ODD131098:ODE131098 ODD196634:ODE196634 ODD262170:ODE262170 ODD327706:ODE327706 ODD393242:ODE393242 ODD458778:ODE458778 ODD524314:ODE524314 ODD589850:ODE589850 ODD655386:ODE655386 ODD720922:ODE720922 ODD786458:ODE786458 ODD851994:ODE851994 ODD917530:ODE917530 ODD983066:ODE983066 OMZ25:ONA25 OMZ65562:ONA65562 OMZ131098:ONA131098 OMZ196634:ONA196634 OMZ262170:ONA262170 OMZ327706:ONA327706 OMZ393242:ONA393242 OMZ458778:ONA458778 OMZ524314:ONA524314 OMZ589850:ONA589850 OMZ655386:ONA655386 OMZ720922:ONA720922 OMZ786458:ONA786458 OMZ851994:ONA851994 OMZ917530:ONA917530 OMZ983066:ONA983066 OWV25:OWW25 OWV65562:OWW65562 OWV131098:OWW131098 OWV196634:OWW196634 OWV262170:OWW262170 OWV327706:OWW327706 OWV393242:OWW393242 OWV458778:OWW458778 OWV524314:OWW524314 OWV589850:OWW589850 OWV655386:OWW655386 OWV720922:OWW720922 OWV786458:OWW786458 OWV851994:OWW851994 OWV917530:OWW917530 OWV983066:OWW983066 PGR25:PGS25 PGR65562:PGS65562 PGR131098:PGS131098 PGR196634:PGS196634 PGR262170:PGS262170 PGR327706:PGS327706 PGR393242:PGS393242 PGR458778:PGS458778 PGR524314:PGS524314 PGR589850:PGS589850 PGR655386:PGS655386 PGR720922:PGS720922 PGR786458:PGS786458 PGR851994:PGS851994 PGR917530:PGS917530 PGR983066:PGS983066 PQN25:PQO25 PQN65562:PQO65562 PQN131098:PQO131098 PQN196634:PQO196634 PQN262170:PQO262170 PQN327706:PQO327706 PQN393242:PQO393242 PQN458778:PQO458778 PQN524314:PQO524314 PQN589850:PQO589850 PQN655386:PQO655386 PQN720922:PQO720922 PQN786458:PQO786458 PQN851994:PQO851994 PQN917530:PQO917530 PQN983066:PQO983066 QAJ25:QAK25 QAJ65562:QAK65562 QAJ131098:QAK131098 QAJ196634:QAK196634 QAJ262170:QAK262170 QAJ327706:QAK327706 QAJ393242:QAK393242 QAJ458778:QAK458778 QAJ524314:QAK524314 QAJ589850:QAK589850 QAJ655386:QAK655386 QAJ720922:QAK720922 QAJ786458:QAK786458 QAJ851994:QAK851994 QAJ917530:QAK917530 QAJ983066:QAK983066 QKF25:QKG25 QKF65562:QKG65562 QKF131098:QKG131098 QKF196634:QKG196634 QKF262170:QKG262170 QKF327706:QKG327706 QKF393242:QKG393242 QKF458778:QKG458778 QKF524314:QKG524314 QKF589850:QKG589850 QKF655386:QKG655386 QKF720922:QKG720922 QKF786458:QKG786458 QKF851994:QKG851994 QKF917530:QKG917530 QKF983066:QKG983066 QUB25:QUC25 QUB65562:QUC65562 QUB131098:QUC131098 QUB196634:QUC196634 QUB262170:QUC262170 QUB327706:QUC327706 QUB393242:QUC393242 QUB458778:QUC458778 QUB524314:QUC524314 QUB589850:QUC589850 QUB655386:QUC655386 QUB720922:QUC720922 QUB786458:QUC786458 QUB851994:QUC851994 QUB917530:QUC917530 QUB983066:QUC983066 RDX25:RDY25 RDX65562:RDY65562 RDX131098:RDY131098 RDX196634:RDY196634 RDX262170:RDY262170 RDX327706:RDY327706 RDX393242:RDY393242 RDX458778:RDY458778 RDX524314:RDY524314 RDX589850:RDY589850 RDX655386:RDY655386 RDX720922:RDY720922 RDX786458:RDY786458 RDX851994:RDY851994 RDX917530:RDY917530 RDX983066:RDY983066 RNT25:RNU25 RNT65562:RNU65562 RNT131098:RNU131098 RNT196634:RNU196634 RNT262170:RNU262170 RNT327706:RNU327706 RNT393242:RNU393242 RNT458778:RNU458778 RNT524314:RNU524314 RNT589850:RNU589850 RNT655386:RNU655386 RNT720922:RNU720922 RNT786458:RNU786458 RNT851994:RNU851994 RNT917530:RNU917530 RNT983066:RNU983066 RXP25:RXQ25 RXP65562:RXQ65562 RXP131098:RXQ131098 RXP196634:RXQ196634 RXP262170:RXQ262170 RXP327706:RXQ327706 RXP393242:RXQ393242 RXP458778:RXQ458778 RXP524314:RXQ524314 RXP589850:RXQ589850 RXP655386:RXQ655386 RXP720922:RXQ720922 RXP786458:RXQ786458 RXP851994:RXQ851994 RXP917530:RXQ917530 RXP983066:RXQ983066 SHL25:SHM25 SHL65562:SHM65562 SHL131098:SHM131098 SHL196634:SHM196634 SHL262170:SHM262170 SHL327706:SHM327706 SHL393242:SHM393242 SHL458778:SHM458778 SHL524314:SHM524314 SHL589850:SHM589850 SHL655386:SHM655386 SHL720922:SHM720922 SHL786458:SHM786458 SHL851994:SHM851994 SHL917530:SHM917530 SHL983066:SHM983066 SRH25:SRI25 SRH65562:SRI65562 SRH131098:SRI131098 SRH196634:SRI196634 SRH262170:SRI262170 SRH327706:SRI327706 SRH393242:SRI393242 SRH458778:SRI458778 SRH524314:SRI524314 SRH589850:SRI589850 SRH655386:SRI655386 SRH720922:SRI720922 SRH786458:SRI786458 SRH851994:SRI851994 SRH917530:SRI917530 SRH983066:SRI983066 TBD25:TBE25 TBD65562:TBE65562 TBD131098:TBE131098 TBD196634:TBE196634 TBD262170:TBE262170 TBD327706:TBE327706 TBD393242:TBE393242 TBD458778:TBE458778 TBD524314:TBE524314 TBD589850:TBE589850 TBD655386:TBE655386 TBD720922:TBE720922 TBD786458:TBE786458 TBD851994:TBE851994 TBD917530:TBE917530 TBD983066:TBE983066 TKZ25:TLA25 TKZ65562:TLA65562 TKZ131098:TLA131098 TKZ196634:TLA196634 TKZ262170:TLA262170 TKZ327706:TLA327706 TKZ393242:TLA393242 TKZ458778:TLA458778 TKZ524314:TLA524314 TKZ589850:TLA589850 TKZ655386:TLA655386 TKZ720922:TLA720922 TKZ786458:TLA786458 TKZ851994:TLA851994 TKZ917530:TLA917530 TKZ983066:TLA983066 TUV25:TUW25 TUV65562:TUW65562 TUV131098:TUW131098 TUV196634:TUW196634 TUV262170:TUW262170 TUV327706:TUW327706 TUV393242:TUW393242 TUV458778:TUW458778 TUV524314:TUW524314 TUV589850:TUW589850 TUV655386:TUW655386 TUV720922:TUW720922 TUV786458:TUW786458 TUV851994:TUW851994 TUV917530:TUW917530 TUV983066:TUW983066 UER25:UES25 UER65562:UES65562 UER131098:UES131098 UER196634:UES196634 UER262170:UES262170 UER327706:UES327706 UER393242:UES393242 UER458778:UES458778 UER524314:UES524314 UER589850:UES589850 UER655386:UES655386 UER720922:UES720922 UER786458:UES786458 UER851994:UES851994 UER917530:UES917530 UER983066:UES983066 UON25:UOO25 UON65562:UOO65562 UON131098:UOO131098 UON196634:UOO196634 UON262170:UOO262170 UON327706:UOO327706 UON393242:UOO393242 UON458778:UOO458778 UON524314:UOO524314 UON589850:UOO589850 UON655386:UOO655386 UON720922:UOO720922 UON786458:UOO786458 UON851994:UOO851994 UON917530:UOO917530 UON983066:UOO983066 UYJ25:UYK25 UYJ65562:UYK65562 UYJ131098:UYK131098 UYJ196634:UYK196634 UYJ262170:UYK262170 UYJ327706:UYK327706 UYJ393242:UYK393242 UYJ458778:UYK458778 UYJ524314:UYK524314 UYJ589850:UYK589850 UYJ655386:UYK655386 UYJ720922:UYK720922 UYJ786458:UYK786458 UYJ851994:UYK851994 UYJ917530:UYK917530 UYJ983066:UYK983066 VIF25:VIG25 VIF65562:VIG65562 VIF131098:VIG131098 VIF196634:VIG196634 VIF262170:VIG262170 VIF327706:VIG327706 VIF393242:VIG393242 VIF458778:VIG458778 VIF524314:VIG524314 VIF589850:VIG589850 VIF655386:VIG655386 VIF720922:VIG720922 VIF786458:VIG786458 VIF851994:VIG851994 VIF917530:VIG917530 VIF983066:VIG983066 VSB25:VSC25 VSB65562:VSC65562 VSB131098:VSC131098 VSB196634:VSC196634 VSB262170:VSC262170 VSB327706:VSC327706 VSB393242:VSC393242 VSB458778:VSC458778 VSB524314:VSC524314 VSB589850:VSC589850 VSB655386:VSC655386 VSB720922:VSC720922 VSB786458:VSC786458 VSB851994:VSC851994 VSB917530:VSC917530 VSB983066:VSC983066 WBX25:WBY25 WBX65562:WBY65562 WBX131098:WBY131098 WBX196634:WBY196634 WBX262170:WBY262170 WBX327706:WBY327706 WBX393242:WBY393242 WBX458778:WBY458778 WBX524314:WBY524314 WBX589850:WBY589850 WBX655386:WBY655386 WBX720922:WBY720922 WBX786458:WBY786458 WBX851994:WBY851994 WBX917530:WBY917530 WBX983066:WBY983066 WLT25:WLU25 WLT65562:WLU65562 WLT131098:WLU131098 WLT196634:WLU196634 WLT262170:WLU262170 WLT327706:WLU327706 WLT393242:WLU393242 WLT458778:WLU458778 WLT524314:WLU524314 WLT589850:WLU589850 WLT655386:WLU655386 WLT720922:WLU720922 WLT786458:WLU786458 WLT851994:WLU851994 WLT917530:WLU917530 WLT983066:WLU983066 WVP25:WVQ25 WVP65562:WVQ65562 WVP131098:WVQ131098 WVP196634:WVQ196634 WVP262170:WVQ262170 WVP327706:WVQ327706 WVP393242:WVQ393242 WVP458778:WVQ458778 WVP524314:WVQ524314 WVP589850:WVQ589850 WVP655386:WVQ655386 WVP720922:WVQ720922 WVP786458:WVQ786458 WVP851994:WVQ851994 WVP917530:WVQ917530 WVP983066:WVQ983066" xr:uid="{00000000-0002-0000-0000-000048000000}"/>
    <dataValidation type="list" allowBlank="1" showInputMessage="1" showErrorMessage="1" promptTitle="Câble" prompt="Inscrire sur quel toron est installé le nouveau câble ou à quelle position se retrouve le nouveau toron." sqref="J25 J65562 J131098 J196634 J262170 J327706 J393242 J458778 J524314 J589850 J655386 J720922 J786458 J851994 J917530 J983066 JF25 JF65562 JF131098 JF196634 JF262170 JF327706 JF393242 JF458778 JF524314 JF589850 JF655386 JF720922 JF786458 JF851994 JF917530 JF983066 TB25 TB65562 TB131098 TB196634 TB262170 TB327706 TB393242 TB458778 TB524314 TB589850 TB655386 TB720922 TB786458 TB851994 TB917530 TB983066 ACX25 ACX65562 ACX131098 ACX196634 ACX262170 ACX327706 ACX393242 ACX458778 ACX524314 ACX589850 ACX655386 ACX720922 ACX786458 ACX851994 ACX917530 ACX983066 AMT25 AMT65562 AMT131098 AMT196634 AMT262170 AMT327706 AMT393242 AMT458778 AMT524314 AMT589850 AMT655386 AMT720922 AMT786458 AMT851994 AMT917530 AMT983066 AWP25 AWP65562 AWP131098 AWP196634 AWP262170 AWP327706 AWP393242 AWP458778 AWP524314 AWP589850 AWP655386 AWP720922 AWP786458 AWP851994 AWP917530 AWP983066 BGL25 BGL65562 BGL131098 BGL196634 BGL262170 BGL327706 BGL393242 BGL458778 BGL524314 BGL589850 BGL655386 BGL720922 BGL786458 BGL851994 BGL917530 BGL983066 BQH25 BQH65562 BQH131098 BQH196634 BQH262170 BQH327706 BQH393242 BQH458778 BQH524314 BQH589850 BQH655386 BQH720922 BQH786458 BQH851994 BQH917530 BQH983066 CAD25 CAD65562 CAD131098 CAD196634 CAD262170 CAD327706 CAD393242 CAD458778 CAD524314 CAD589850 CAD655386 CAD720922 CAD786458 CAD851994 CAD917530 CAD983066 CJZ25 CJZ65562 CJZ131098 CJZ196634 CJZ262170 CJZ327706 CJZ393242 CJZ458778 CJZ524314 CJZ589850 CJZ655386 CJZ720922 CJZ786458 CJZ851994 CJZ917530 CJZ983066 CTV25 CTV65562 CTV131098 CTV196634 CTV262170 CTV327706 CTV393242 CTV458778 CTV524314 CTV589850 CTV655386 CTV720922 CTV786458 CTV851994 CTV917530 CTV983066 DDR25 DDR65562 DDR131098 DDR196634 DDR262170 DDR327706 DDR393242 DDR458778 DDR524314 DDR589850 DDR655386 DDR720922 DDR786458 DDR851994 DDR917530 DDR983066 DNN25 DNN65562 DNN131098 DNN196634 DNN262170 DNN327706 DNN393242 DNN458778 DNN524314 DNN589850 DNN655386 DNN720922 DNN786458 DNN851994 DNN917530 DNN983066 DXJ25 DXJ65562 DXJ131098 DXJ196634 DXJ262170 DXJ327706 DXJ393242 DXJ458778 DXJ524314 DXJ589850 DXJ655386 DXJ720922 DXJ786458 DXJ851994 DXJ917530 DXJ983066 EHF25 EHF65562 EHF131098 EHF196634 EHF262170 EHF327706 EHF393242 EHF458778 EHF524314 EHF589850 EHF655386 EHF720922 EHF786458 EHF851994 EHF917530 EHF983066 ERB25 ERB65562 ERB131098 ERB196634 ERB262170 ERB327706 ERB393242 ERB458778 ERB524314 ERB589850 ERB655386 ERB720922 ERB786458 ERB851994 ERB917530 ERB983066 FAX25 FAX65562 FAX131098 FAX196634 FAX262170 FAX327706 FAX393242 FAX458778 FAX524314 FAX589850 FAX655386 FAX720922 FAX786458 FAX851994 FAX917530 FKT25 FKT65562 FKT131098 FKT196634 FKT262170 FKT327706 FKT393242 FKT458778 FKT524314 FKT589850 FKT655386 FKT720922 FKT786458 FKT851994 FKT917530 FUP25 FUP65562 FUP131098 FUP196634 FUP262170 FUP327706 FUP393242 FUP458778 FUP524314 FUP589850 FUP655386 FUP720922 FUP786458 FUP851994 FUP917530 GEL25 GEL65562 GEL131098 GEL196634 GEL262170 GEL327706 GEL393242 GEL458778 GEL524314 GEL589850 GEL655386 GEL720922 GEL786458 GEL851994 GEL917530 GOH25 GOH65562 GOH131098 GOH196634 GOH262170 GOH327706 GOH393242 GOH458778 GOH524314 GOH589850 GOH655386 GOH720922 GOH786458 GOH851994 GOH917530 GYD25 GYD65562 GYD131098 GYD196634 GYD262170 GYD327706 GYD393242 GYD458778 GYD524314 GYD589850 GYD655386 GYD720922 GYD786458 GYD851994 GYD917530 HHZ25 HHZ65562 HHZ131098 HHZ196634 HHZ262170 HHZ327706 HHZ393242 HHZ458778 HHZ524314 HHZ589850 HHZ655386 HHZ720922 HHZ786458 HHZ851994 HHZ917530 HRV25 HRV65562 HRV131098 HRV196634 HRV262170 HRV327706 HRV393242 HRV458778 HRV524314 HRV589850 HRV655386 HRV720922 HRV786458 HRV851994 HRV917530 IBR25 IBR65562 IBR131098 IBR196634 IBR262170 IBR327706 IBR393242 IBR458778 IBR524314 IBR589850 IBR655386 IBR720922 IBR786458 IBR851994 IBR917530 ILN25 ILN65562 ILN131098 ILN196634 ILN262170 ILN327706 ILN393242 ILN458778 ILN524314 ILN589850 ILN655386 ILN720922 ILN786458 ILN851994 ILN917530 IVJ25 IVJ65562 IVJ131098 IVJ196634 IVJ262170 IVJ327706 IVJ393242 IVJ458778 IVJ524314 IVJ589850 IVJ655386 IVJ720922 IVJ786458 IVJ851994 IVJ917530 JFF25 JFF65562 JFF131098 JFF196634 JFF262170 JFF327706 JFF393242 JFF458778 JFF524314 JFF589850 JFF655386 JFF720922 JFF786458 JFF851994 JFF917530 JPB25 JPB65562 JPB131098 JPB196634 JPB262170 JPB327706 JPB393242 JPB458778 JPB524314 JPB589850 JPB655386 JPB720922 JPB786458 JPB851994 JPB917530 JYX25 JYX65562 JYX131098 JYX196634 JYX262170 JYX327706 JYX393242 JYX458778 JYX524314 JYX589850 JYX655386 JYX720922 JYX786458 JYX851994 JYX917530 KIT25 KIT65562 KIT131098 KIT196634 KIT262170 KIT327706 KIT393242 KIT458778 KIT524314 KIT589850 KIT655386 KIT720922 KIT786458 KIT851994 KIT917530 KSP25 KSP65562 KSP131098 KSP196634 KSP262170 KSP327706 KSP393242 KSP458778 KSP524314 KSP589850 KSP655386 KSP720922 KSP786458 KSP851994 KSP917530 LCL25 LCL65562 LCL131098 LCL196634 LCL262170 LCL327706 LCL393242 LCL458778 LCL524314 LCL589850 LCL655386 LCL720922 LCL786458 LCL851994 LCL917530 LMH25 LMH65562 LMH131098 LMH196634 LMH262170 LMH327706 LMH393242 LMH458778 LMH524314 LMH589850 LMH655386 LMH720922 LMH786458 LMH851994 LMH917530 LWD25 LWD65562 LWD131098 LWD196634 LWD262170 LWD327706 LWD393242 LWD458778 LWD524314 LWD589850 LWD655386 LWD720922 LWD786458 LWD851994 LWD917530 MFZ25 MFZ65562 MFZ131098 MFZ196634 MFZ262170 MFZ327706 MFZ393242 MFZ458778 MFZ524314 MFZ589850 MFZ655386 MFZ720922 MFZ786458 MFZ851994 MFZ917530 MPV25 MPV65562 MPV131098 MPV196634 MPV262170 MPV327706 MPV393242 MPV458778 MPV524314 MPV589850 MPV655386 MPV720922 MPV786458 MPV851994 MPV917530 MZR25 MZR65562 MZR131098 MZR196634 MZR262170 MZR327706 MZR393242 MZR458778 MZR524314 MZR589850 MZR655386 MZR720922 MZR786458 MZR851994 MZR917530 NJN25 NJN65562 NJN131098 NJN196634 NJN262170 NJN327706 NJN393242 NJN458778 NJN524314 NJN589850 NJN655386 NJN720922 NJN786458 NJN851994 NJN917530 NTJ25 NTJ65562 NTJ131098 NTJ196634 NTJ262170 NTJ327706 NTJ393242 NTJ458778 NTJ524314 NTJ589850 NTJ655386 NTJ720922 NTJ786458 NTJ851994 NTJ917530 ODF25 ODF65562 ODF131098 ODF196634 ODF262170 ODF327706 ODF393242 ODF458778 ODF524314 ODF589850 ODF655386 ODF720922 ODF786458 ODF851994 ODF917530 ONB25 ONB65562 ONB131098 ONB196634 ONB262170 ONB327706 ONB393242 ONB458778 ONB524314 ONB589850 ONB655386 ONB720922 ONB786458 ONB851994 ONB917530 OWX25 OWX65562 OWX131098 OWX196634 OWX262170 OWX327706 OWX393242 OWX458778 OWX524314 OWX589850 OWX655386 OWX720922 OWX786458 OWX851994 OWX917530 PGT25 PGT65562 PGT131098 PGT196634 PGT262170 PGT327706 PGT393242 PGT458778 PGT524314 PGT589850 PGT655386 PGT720922 PGT786458 PGT851994 PGT917530 PQP25 PQP65562 PQP131098 PQP196634 PQP262170 PQP327706 PQP393242 PQP458778 PQP524314 PQP589850 PQP655386 PQP720922 PQP786458 PQP851994 PQP917530 QAL25 QAL65562 QAL131098 QAL196634 QAL262170 QAL327706 QAL393242 QAL458778 QAL524314 QAL589850 QAL655386 QAL720922 QAL786458 QAL851994 QAL917530 QKH25 QKH65562 QKH131098 QKH196634 QKH262170 QKH327706 QKH393242 QKH458778 QKH524314 QKH589850 QKH655386 QKH720922 QKH786458 QKH851994 QKH917530 QUD25 QUD65562 QUD131098 QUD196634 QUD262170 QUD327706 QUD393242 QUD458778 QUD524314 QUD589850 QUD655386 QUD720922 QUD786458 QUD851994 QUD917530 RDZ25 RDZ65562 RDZ131098 RDZ196634 RDZ262170 RDZ327706 RDZ393242 RDZ458778 RDZ524314 RDZ589850 RDZ655386 RDZ720922 RDZ786458 RDZ851994 RDZ917530 RNV25 RNV65562 RNV131098 RNV196634 RNV262170 RNV327706 RNV393242 RNV458778 RNV524314 RNV589850 RNV655386 RNV720922 RNV786458 RNV851994 RNV917530 RXR25 RXR65562 RXR131098 RXR196634 RXR262170 RXR327706 RXR393242 RXR458778 RXR524314 RXR589850 RXR655386 RXR720922 RXR786458 RXR851994 RXR917530 SHN25 SHN65562 SHN131098 SHN196634 SHN262170 SHN327706 SHN393242 SHN458778 SHN524314 SHN589850 SHN655386 SHN720922 SHN786458 SHN851994 SHN917530 SRJ25 SRJ65562 SRJ131098 SRJ196634 SRJ262170 SRJ327706 SRJ393242 SRJ458778 SRJ524314 SRJ589850 SRJ655386 SRJ720922 SRJ786458 SRJ851994 SRJ917530 TBF25 TBF65562 TBF131098 TBF196634 TBF262170 TBF327706 TBF393242 TBF458778 TBF524314 TBF589850 TBF655386 TBF720922 TBF786458 TBF851994 TBF917530 TLB25 TLB65562 TLB131098 TLB196634 TLB262170 TLB327706 TLB393242 TLB458778 TLB524314 TLB589850 TLB655386 TLB720922 TLB786458 TLB851994 TLB917530 TUX25 TUX65562 TUX131098 TUX196634 TUX262170 TUX327706 TUX393242 TUX458778 TUX524314 TUX589850 TUX655386 TUX720922 TUX786458 TUX851994 TUX917530 UET25 UET65562 UET131098 UET196634 UET262170 UET327706 UET393242 UET458778 UET524314 UET589850 UET655386 UET720922 UET786458 UET851994 UET917530 UOP25 UOP65562 UOP131098 UOP196634 UOP262170 UOP327706 UOP393242 UOP458778 UOP524314 UOP589850 UOP655386 UOP720922 UOP786458 UOP851994 UOP917530 UYL25 UYL65562 UYL131098 UYL196634 UYL262170 UYL327706 UYL393242 UYL458778 UYL524314 UYL589850 UYL655386 UYL720922 UYL786458 UYL851994 UYL917530 VIH25 VIH65562 VIH131098 VIH196634 VIH262170 VIH327706 VIH393242 VIH458778 VIH524314 VIH589850 VIH655386 VIH720922 VIH786458 VIH851994 VIH917530 VSD25 VSD65562 VSD131098 VSD196634 VSD262170 VSD327706 VSD393242 VSD458778 VSD524314 VSD589850 VSD655386 VSD720922 VSD786458 VSD851994 VSD917530 WBZ25 WBZ65562 WBZ131098 WBZ196634 WBZ262170 WBZ327706 WBZ393242 WBZ458778 WBZ524314 WBZ589850 WBZ655386 WBZ720922 WBZ786458 WBZ851994 WBZ917530 WLV25 WLV65562 WLV131098 WLV196634 WLV262170 WLV327706 WLV393242 WLV458778 WLV524314 WLV589850 WLV655386 WLV720922 WLV786458 WLV851994 WLV917530 WVR25 WVR65562 WVR131098 WVR196634 WVR262170 WVR327706 WVR393242 WVR458778 WVR524314 WVR589850 WVR655386 WVR720922 WVR786458 WVR851994 WVR917530" xr:uid="{00000000-0002-0000-0000-000049000000}">
      <formula1>$AA$5:$AA$10</formula1>
    </dataValidation>
    <dataValidation allowBlank="1" showInputMessage="1" showErrorMessage="1" promptTitle="Angle" prompt="Indiquer quel est l'angle des conducteurs de la ligne. Fin de course: indiquer 0." sqref="K38 K65575 K131111 K196647 K262183 K327719 K393255 K458791 K524327 K589863 K655399 K720935 K786471 K852007 K917543 K983079 JG38 JG65575 JG131111 JG196647 JG262183 JG327719 JG393255 JG458791 JG524327 JG589863 JG655399 JG720935 JG786471 JG852007 JG917543 JG983079 TC38 TC65575 TC131111 TC196647 TC262183 TC327719 TC393255 TC458791 TC524327 TC589863 TC655399 TC720935 TC786471 TC852007 TC917543 TC983079 ACY38 ACY65575 ACY131111 ACY196647 ACY262183 ACY327719 ACY393255 ACY458791 ACY524327 ACY589863 ACY655399 ACY720935 ACY786471 ACY852007 ACY917543 ACY983079 AMU38 AMU65575 AMU131111 AMU196647 AMU262183 AMU327719 AMU393255 AMU458791 AMU524327 AMU589863 AMU655399 AMU720935 AMU786471 AMU852007 AMU917543 AMU983079 AWQ38 AWQ65575 AWQ131111 AWQ196647 AWQ262183 AWQ327719 AWQ393255 AWQ458791 AWQ524327 AWQ589863 AWQ655399 AWQ720935 AWQ786471 AWQ852007 AWQ917543 AWQ983079 BGM38 BGM65575 BGM131111 BGM196647 BGM262183 BGM327719 BGM393255 BGM458791 BGM524327 BGM589863 BGM655399 BGM720935 BGM786471 BGM852007 BGM917543 BGM983079 BQI38 BQI65575 BQI131111 BQI196647 BQI262183 BQI327719 BQI393255 BQI458791 BQI524327 BQI589863 BQI655399 BQI720935 BQI786471 BQI852007 BQI917543 BQI983079 CAE38 CAE65575 CAE131111 CAE196647 CAE262183 CAE327719 CAE393255 CAE458791 CAE524327 CAE589863 CAE655399 CAE720935 CAE786471 CAE852007 CAE917543 CAE983079 CKA38 CKA65575 CKA131111 CKA196647 CKA262183 CKA327719 CKA393255 CKA458791 CKA524327 CKA589863 CKA655399 CKA720935 CKA786471 CKA852007 CKA917543 CKA983079 CTW38 CTW65575 CTW131111 CTW196647 CTW262183 CTW327719 CTW393255 CTW458791 CTW524327 CTW589863 CTW655399 CTW720935 CTW786471 CTW852007 CTW917543 CTW983079 DDS38 DDS65575 DDS131111 DDS196647 DDS262183 DDS327719 DDS393255 DDS458791 DDS524327 DDS589863 DDS655399 DDS720935 DDS786471 DDS852007 DDS917543 DDS983079 DNO38 DNO65575 DNO131111 DNO196647 DNO262183 DNO327719 DNO393255 DNO458791 DNO524327 DNO589863 DNO655399 DNO720935 DNO786471 DNO852007 DNO917543 DNO983079 DXK38 DXK65575 DXK131111 DXK196647 DXK262183 DXK327719 DXK393255 DXK458791 DXK524327 DXK589863 DXK655399 DXK720935 DXK786471 DXK852007 DXK917543 DXK983079 EHG38 EHG65575 EHG131111 EHG196647 EHG262183 EHG327719 EHG393255 EHG458791 EHG524327 EHG589863 EHG655399 EHG720935 EHG786471 EHG852007 EHG917543 EHG983079 ERC38 ERC65575 ERC131111 ERC196647 ERC262183 ERC327719 ERC393255 ERC458791 ERC524327 ERC589863 ERC655399 ERC720935 ERC786471 ERC852007 ERC917543 ERC983079 FAY38 FAY65575 FAY131111 FAY196647 FAY262183 FAY327719 FAY393255 FAY458791 FAY524327 FAY589863 FAY655399 FAY720935 FAY786471 FAY852007 FAY917543 FAY983079 FKU38 FKU65575 FKU131111 FKU196647 FKU262183 FKU327719 FKU393255 FKU458791 FKU524327 FKU589863 FKU655399 FKU720935 FKU786471 FKU852007 FKU917543 FKU983079 FUQ38 FUQ65575 FUQ131111 FUQ196647 FUQ262183 FUQ327719 FUQ393255 FUQ458791 FUQ524327 FUQ589863 FUQ655399 FUQ720935 FUQ786471 FUQ852007 FUQ917543 FUQ983079 GEM38 GEM65575 GEM131111 GEM196647 GEM262183 GEM327719 GEM393255 GEM458791 GEM524327 GEM589863 GEM655399 GEM720935 GEM786471 GEM852007 GEM917543 GEM983079 GOI38 GOI65575 GOI131111 GOI196647 GOI262183 GOI327719 GOI393255 GOI458791 GOI524327 GOI589863 GOI655399 GOI720935 GOI786471 GOI852007 GOI917543 GOI983079 GYE38 GYE65575 GYE131111 GYE196647 GYE262183 GYE327719 GYE393255 GYE458791 GYE524327 GYE589863 GYE655399 GYE720935 GYE786471 GYE852007 GYE917543 GYE983079 HIA38 HIA65575 HIA131111 HIA196647 HIA262183 HIA327719 HIA393255 HIA458791 HIA524327 HIA589863 HIA655399 HIA720935 HIA786471 HIA852007 HIA917543 HIA983079 HRW38 HRW65575 HRW131111 HRW196647 HRW262183 HRW327719 HRW393255 HRW458791 HRW524327 HRW589863 HRW655399 HRW720935 HRW786471 HRW852007 HRW917543 HRW983079 IBS38 IBS65575 IBS131111 IBS196647 IBS262183 IBS327719 IBS393255 IBS458791 IBS524327 IBS589863 IBS655399 IBS720935 IBS786471 IBS852007 IBS917543 IBS983079 ILO38 ILO65575 ILO131111 ILO196647 ILO262183 ILO327719 ILO393255 ILO458791 ILO524327 ILO589863 ILO655399 ILO720935 ILO786471 ILO852007 ILO917543 ILO983079 IVK38 IVK65575 IVK131111 IVK196647 IVK262183 IVK327719 IVK393255 IVK458791 IVK524327 IVK589863 IVK655399 IVK720935 IVK786471 IVK852007 IVK917543 IVK983079 JFG38 JFG65575 JFG131111 JFG196647 JFG262183 JFG327719 JFG393255 JFG458791 JFG524327 JFG589863 JFG655399 JFG720935 JFG786471 JFG852007 JFG917543 JFG983079 JPC38 JPC65575 JPC131111 JPC196647 JPC262183 JPC327719 JPC393255 JPC458791 JPC524327 JPC589863 JPC655399 JPC720935 JPC786471 JPC852007 JPC917543 JPC983079 JYY38 JYY65575 JYY131111 JYY196647 JYY262183 JYY327719 JYY393255 JYY458791 JYY524327 JYY589863 JYY655399 JYY720935 JYY786471 JYY852007 JYY917543 JYY983079 KIU38 KIU65575 KIU131111 KIU196647 KIU262183 KIU327719 KIU393255 KIU458791 KIU524327 KIU589863 KIU655399 KIU720935 KIU786471 KIU852007 KIU917543 KIU983079 KSQ38 KSQ65575 KSQ131111 KSQ196647 KSQ262183 KSQ327719 KSQ393255 KSQ458791 KSQ524327 KSQ589863 KSQ655399 KSQ720935 KSQ786471 KSQ852007 KSQ917543 KSQ983079 LCM38 LCM65575 LCM131111 LCM196647 LCM262183 LCM327719 LCM393255 LCM458791 LCM524327 LCM589863 LCM655399 LCM720935 LCM786471 LCM852007 LCM917543 LCM983079 LMI38 LMI65575 LMI131111 LMI196647 LMI262183 LMI327719 LMI393255 LMI458791 LMI524327 LMI589863 LMI655399 LMI720935 LMI786471 LMI852007 LMI917543 LMI983079 LWE38 LWE65575 LWE131111 LWE196647 LWE262183 LWE327719 LWE393255 LWE458791 LWE524327 LWE589863 LWE655399 LWE720935 LWE786471 LWE852007 LWE917543 LWE983079 MGA38 MGA65575 MGA131111 MGA196647 MGA262183 MGA327719 MGA393255 MGA458791 MGA524327 MGA589863 MGA655399 MGA720935 MGA786471 MGA852007 MGA917543 MGA983079 MPW38 MPW65575 MPW131111 MPW196647 MPW262183 MPW327719 MPW393255 MPW458791 MPW524327 MPW589863 MPW655399 MPW720935 MPW786471 MPW852007 MPW917543 MPW983079 MZS38 MZS65575 MZS131111 MZS196647 MZS262183 MZS327719 MZS393255 MZS458791 MZS524327 MZS589863 MZS655399 MZS720935 MZS786471 MZS852007 MZS917543 MZS983079 NJO38 NJO65575 NJO131111 NJO196647 NJO262183 NJO327719 NJO393255 NJO458791 NJO524327 NJO589863 NJO655399 NJO720935 NJO786471 NJO852007 NJO917543 NJO983079 NTK38 NTK65575 NTK131111 NTK196647 NTK262183 NTK327719 NTK393255 NTK458791 NTK524327 NTK589863 NTK655399 NTK720935 NTK786471 NTK852007 NTK917543 NTK983079 ODG38 ODG65575 ODG131111 ODG196647 ODG262183 ODG327719 ODG393255 ODG458791 ODG524327 ODG589863 ODG655399 ODG720935 ODG786471 ODG852007 ODG917543 ODG983079 ONC38 ONC65575 ONC131111 ONC196647 ONC262183 ONC327719 ONC393255 ONC458791 ONC524327 ONC589863 ONC655399 ONC720935 ONC786471 ONC852007 ONC917543 ONC983079 OWY38 OWY65575 OWY131111 OWY196647 OWY262183 OWY327719 OWY393255 OWY458791 OWY524327 OWY589863 OWY655399 OWY720935 OWY786471 OWY852007 OWY917543 OWY983079 PGU38 PGU65575 PGU131111 PGU196647 PGU262183 PGU327719 PGU393255 PGU458791 PGU524327 PGU589863 PGU655399 PGU720935 PGU786471 PGU852007 PGU917543 PGU983079 PQQ38 PQQ65575 PQQ131111 PQQ196647 PQQ262183 PQQ327719 PQQ393255 PQQ458791 PQQ524327 PQQ589863 PQQ655399 PQQ720935 PQQ786471 PQQ852007 PQQ917543 PQQ983079 QAM38 QAM65575 QAM131111 QAM196647 QAM262183 QAM327719 QAM393255 QAM458791 QAM524327 QAM589863 QAM655399 QAM720935 QAM786471 QAM852007 QAM917543 QAM983079 QKI38 QKI65575 QKI131111 QKI196647 QKI262183 QKI327719 QKI393255 QKI458791 QKI524327 QKI589863 QKI655399 QKI720935 QKI786471 QKI852007 QKI917543 QKI983079 QUE38 QUE65575 QUE131111 QUE196647 QUE262183 QUE327719 QUE393255 QUE458791 QUE524327 QUE589863 QUE655399 QUE720935 QUE786471 QUE852007 QUE917543 QUE983079 REA38 REA65575 REA131111 REA196647 REA262183 REA327719 REA393255 REA458791 REA524327 REA589863 REA655399 REA720935 REA786471 REA852007 REA917543 REA983079 RNW38 RNW65575 RNW131111 RNW196647 RNW262183 RNW327719 RNW393255 RNW458791 RNW524327 RNW589863 RNW655399 RNW720935 RNW786471 RNW852007 RNW917543 RNW983079 RXS38 RXS65575 RXS131111 RXS196647 RXS262183 RXS327719 RXS393255 RXS458791 RXS524327 RXS589863 RXS655399 RXS720935 RXS786471 RXS852007 RXS917543 RXS983079 SHO38 SHO65575 SHO131111 SHO196647 SHO262183 SHO327719 SHO393255 SHO458791 SHO524327 SHO589863 SHO655399 SHO720935 SHO786471 SHO852007 SHO917543 SHO983079 SRK38 SRK65575 SRK131111 SRK196647 SRK262183 SRK327719 SRK393255 SRK458791 SRK524327 SRK589863 SRK655399 SRK720935 SRK786471 SRK852007 SRK917543 SRK983079 TBG38 TBG65575 TBG131111 TBG196647 TBG262183 TBG327719 TBG393255 TBG458791 TBG524327 TBG589863 TBG655399 TBG720935 TBG786471 TBG852007 TBG917543 TBG983079 TLC38 TLC65575 TLC131111 TLC196647 TLC262183 TLC327719 TLC393255 TLC458791 TLC524327 TLC589863 TLC655399 TLC720935 TLC786471 TLC852007 TLC917543 TLC983079 TUY38 TUY65575 TUY131111 TUY196647 TUY262183 TUY327719 TUY393255 TUY458791 TUY524327 TUY589863 TUY655399 TUY720935 TUY786471 TUY852007 TUY917543 TUY983079 UEU38 UEU65575 UEU131111 UEU196647 UEU262183 UEU327719 UEU393255 UEU458791 UEU524327 UEU589863 UEU655399 UEU720935 UEU786471 UEU852007 UEU917543 UEU983079 UOQ38 UOQ65575 UOQ131111 UOQ196647 UOQ262183 UOQ327719 UOQ393255 UOQ458791 UOQ524327 UOQ589863 UOQ655399 UOQ720935 UOQ786471 UOQ852007 UOQ917543 UOQ983079 UYM38 UYM65575 UYM131111 UYM196647 UYM262183 UYM327719 UYM393255 UYM458791 UYM524327 UYM589863 UYM655399 UYM720935 UYM786471 UYM852007 UYM917543 UYM983079 VII38 VII65575 VII131111 VII196647 VII262183 VII327719 VII393255 VII458791 VII524327 VII589863 VII655399 VII720935 VII786471 VII852007 VII917543 VII983079 VSE38 VSE65575 VSE131111 VSE196647 VSE262183 VSE327719 VSE393255 VSE458791 VSE524327 VSE589863 VSE655399 VSE720935 VSE786471 VSE852007 VSE917543 VSE983079 WCA38 WCA65575 WCA131111 WCA196647 WCA262183 WCA327719 WCA393255 WCA458791 WCA524327 WCA589863 WCA655399 WCA720935 WCA786471 WCA852007 WCA917543 WCA983079 WLW38 WLW65575 WLW131111 WLW196647 WLW262183 WLW327719 WLW393255 WLW458791 WLW524327 WLW589863 WLW655399 WLW720935 WLW786471 WLW852007 WLW917543 WLW983079 WVS38 WVS65575 WVS131111 WVS196647 WVS262183 WVS327719 WVS393255 WVS458791 WVS524327 WVS589863 WVS655399 WVS720935 WVS786471 WVS852007 WVS917543 WVS983079" xr:uid="{00000000-0002-0000-0000-00004A000000}"/>
    <dataValidation type="list" allowBlank="1" showInputMessage="1" showErrorMessage="1" promptTitle="Longueur Classe" prompt="Indiquer si longueur et classe du poteau non adéquate. Art. 22." sqref="C48" xr:uid="{00000000-0002-0000-0000-00004B000000}">
      <formula1>$AB$4:$AB$5</formula1>
    </dataValidation>
    <dataValidation type="list" allowBlank="1" showInputMessage="1" showErrorMessage="1" promptTitle="Restrictions" prompt="Indiquer si présence de restriction selon la norme commune. Indiquer le détail des restrictions dans la section &quot;Remarques&quot;. Art.:22.1 et 23." sqref="C47" xr:uid="{00000000-0002-0000-0000-00004C000000}">
      <formula1>$AB$4:$AB$5</formula1>
    </dataValidation>
    <dataValidation type="list" allowBlank="1" showInputMessage="1" showErrorMessage="1" promptTitle="Poteau accessible" prompt="Indiquer si poteau est non accessible selon article 22 de la norme commune." sqref="C46" xr:uid="{00000000-0002-0000-0000-00004D000000}">
      <formula1>$AB$4:$AB$5</formula1>
    </dataValidation>
    <dataValidation type="list" allowBlank="1" showInputMessage="1" showErrorMessage="1" promptTitle="Ancre" prompt="Indiquer sur quelle ancre le toron est relié." sqref="O27" xr:uid="{00000000-0002-0000-0000-00004E000000}">
      <formula1>$AB$33:$AB$37</formula1>
    </dataValidation>
    <dataValidation type="list" allowBlank="1" showInputMessage="1" showErrorMessage="1" promptTitle="Nombre de câbles" prompt="Indiquer le nombre total de câbles sur le toron (y compris le nouveau câble si applicable)." sqref="L27" xr:uid="{00000000-0002-0000-0000-00004F000000}">
      <formula1>$S$33:$S$39</formula1>
    </dataValidation>
    <dataValidation type="list" allowBlank="1" showInputMessage="1" showErrorMessage="1" sqref="C18:C22" xr:uid="{00000000-0002-0000-0000-000050000000}">
      <formula1>$AB$4:$AB$5</formula1>
    </dataValidation>
    <dataValidation allowBlank="1" showInputMessage="1" showErrorMessage="1" promptTitle="Top poteau (m)" prompt="Indiquer la hauteur hors sol du poteau." sqref="A12 A65549 A131085 A196621 A262157 A327693 A393229 A458765 A524301 A589837 A655373 A720909 A786445 A851981 A917517 A983053 IW12 IW65549 IW131085 IW196621 IW262157 IW327693 IW393229 IW458765 IW524301 IW589837 IW655373 IW720909 IW786445 IW851981 IW917517 IW983053 SS12 SS65549 SS131085 SS196621 SS262157 SS327693 SS393229 SS458765 SS524301 SS589837 SS655373 SS720909 SS786445 SS851981 SS917517 SS983053 ACO12 ACO65549 ACO131085 ACO196621 ACO262157 ACO327693 ACO393229 ACO458765 ACO524301 ACO589837 ACO655373 ACO720909 ACO786445 ACO851981 ACO917517 ACO983053 AMK12 AMK65549 AMK131085 AMK196621 AMK262157 AMK327693 AMK393229 AMK458765 AMK524301 AMK589837 AMK655373 AMK720909 AMK786445 AMK851981 AMK917517 AMK983053 AWG12 AWG65549 AWG131085 AWG196621 AWG262157 AWG327693 AWG393229 AWG458765 AWG524301 AWG589837 AWG655373 AWG720909 AWG786445 AWG851981 AWG917517 AWG983053 BGC12 BGC65549 BGC131085 BGC196621 BGC262157 BGC327693 BGC393229 BGC458765 BGC524301 BGC589837 BGC655373 BGC720909 BGC786445 BGC851981 BGC917517 BGC983053 BPY12 BPY65549 BPY131085 BPY196621 BPY262157 BPY327693 BPY393229 BPY458765 BPY524301 BPY589837 BPY655373 BPY720909 BPY786445 BPY851981 BPY917517 BPY983053 BZU12 BZU65549 BZU131085 BZU196621 BZU262157 BZU327693 BZU393229 BZU458765 BZU524301 BZU589837 BZU655373 BZU720909 BZU786445 BZU851981 BZU917517 BZU983053 CJQ12 CJQ65549 CJQ131085 CJQ196621 CJQ262157 CJQ327693 CJQ393229 CJQ458765 CJQ524301 CJQ589837 CJQ655373 CJQ720909 CJQ786445 CJQ851981 CJQ917517 CJQ983053 CTM12 CTM65549 CTM131085 CTM196621 CTM262157 CTM327693 CTM393229 CTM458765 CTM524301 CTM589837 CTM655373 CTM720909 CTM786445 CTM851981 CTM917517 CTM983053 DDI12 DDI65549 DDI131085 DDI196621 DDI262157 DDI327693 DDI393229 DDI458765 DDI524301 DDI589837 DDI655373 DDI720909 DDI786445 DDI851981 DDI917517 DDI983053 DNE12 DNE65549 DNE131085 DNE196621 DNE262157 DNE327693 DNE393229 DNE458765 DNE524301 DNE589837 DNE655373 DNE720909 DNE786445 DNE851981 DNE917517 DNE983053 DXA12 DXA65549 DXA131085 DXA196621 DXA262157 DXA327693 DXA393229 DXA458765 DXA524301 DXA589837 DXA655373 DXA720909 DXA786445 DXA851981 DXA917517 DXA983053 EGW12 EGW65549 EGW131085 EGW196621 EGW262157 EGW327693 EGW393229 EGW458765 EGW524301 EGW589837 EGW655373 EGW720909 EGW786445 EGW851981 EGW917517 EGW983053 EQS12 EQS65549 EQS131085 EQS196621 EQS262157 EQS327693 EQS393229 EQS458765 EQS524301 EQS589837 EQS655373 EQS720909 EQS786445 EQS851981 EQS917517 EQS983053 FAO12 FAO65549 FAO131085 FAO196621 FAO262157 FAO327693 FAO393229 FAO458765 FAO524301 FAO589837 FAO655373 FAO720909 FAO786445 FAO851981 FAO917517 FAO983053 FKK12 FKK65549 FKK131085 FKK196621 FKK262157 FKK327693 FKK393229 FKK458765 FKK524301 FKK589837 FKK655373 FKK720909 FKK786445 FKK851981 FKK917517 FKK983053 FUG12 FUG65549 FUG131085 FUG196621 FUG262157 FUG327693 FUG393229 FUG458765 FUG524301 FUG589837 FUG655373 FUG720909 FUG786445 FUG851981 FUG917517 FUG983053 GEC12 GEC65549 GEC131085 GEC196621 GEC262157 GEC327693 GEC393229 GEC458765 GEC524301 GEC589837 GEC655373 GEC720909 GEC786445 GEC851981 GEC917517 GEC983053 GNY12 GNY65549 GNY131085 GNY196621 GNY262157 GNY327693 GNY393229 GNY458765 GNY524301 GNY589837 GNY655373 GNY720909 GNY786445 GNY851981 GNY917517 GNY983053 GXU12 GXU65549 GXU131085 GXU196621 GXU262157 GXU327693 GXU393229 GXU458765 GXU524301 GXU589837 GXU655373 GXU720909 GXU786445 GXU851981 GXU917517 GXU983053 HHQ12 HHQ65549 HHQ131085 HHQ196621 HHQ262157 HHQ327693 HHQ393229 HHQ458765 HHQ524301 HHQ589837 HHQ655373 HHQ720909 HHQ786445 HHQ851981 HHQ917517 HHQ983053 HRM12 HRM65549 HRM131085 HRM196621 HRM262157 HRM327693 HRM393229 HRM458765 HRM524301 HRM589837 HRM655373 HRM720909 HRM786445 HRM851981 HRM917517 HRM983053 IBI12 IBI65549 IBI131085 IBI196621 IBI262157 IBI327693 IBI393229 IBI458765 IBI524301 IBI589837 IBI655373 IBI720909 IBI786445 IBI851981 IBI917517 IBI983053 ILE12 ILE65549 ILE131085 ILE196621 ILE262157 ILE327693 ILE393229 ILE458765 ILE524301 ILE589837 ILE655373 ILE720909 ILE786445 ILE851981 ILE917517 ILE983053 IVA12 IVA65549 IVA131085 IVA196621 IVA262157 IVA327693 IVA393229 IVA458765 IVA524301 IVA589837 IVA655373 IVA720909 IVA786445 IVA851981 IVA917517 IVA983053 JEW12 JEW65549 JEW131085 JEW196621 JEW262157 JEW327693 JEW393229 JEW458765 JEW524301 JEW589837 JEW655373 JEW720909 JEW786445 JEW851981 JEW917517 JEW983053 JOS12 JOS65549 JOS131085 JOS196621 JOS262157 JOS327693 JOS393229 JOS458765 JOS524301 JOS589837 JOS655373 JOS720909 JOS786445 JOS851981 JOS917517 JOS983053 JYO12 JYO65549 JYO131085 JYO196621 JYO262157 JYO327693 JYO393229 JYO458765 JYO524301 JYO589837 JYO655373 JYO720909 JYO786445 JYO851981 JYO917517 JYO983053 KIK12 KIK65549 KIK131085 KIK196621 KIK262157 KIK327693 KIK393229 KIK458765 KIK524301 KIK589837 KIK655373 KIK720909 KIK786445 KIK851981 KIK917517 KIK983053 KSG12 KSG65549 KSG131085 KSG196621 KSG262157 KSG327693 KSG393229 KSG458765 KSG524301 KSG589837 KSG655373 KSG720909 KSG786445 KSG851981 KSG917517 KSG983053 LCC12 LCC65549 LCC131085 LCC196621 LCC262157 LCC327693 LCC393229 LCC458765 LCC524301 LCC589837 LCC655373 LCC720909 LCC786445 LCC851981 LCC917517 LCC983053 LLY12 LLY65549 LLY131085 LLY196621 LLY262157 LLY327693 LLY393229 LLY458765 LLY524301 LLY589837 LLY655373 LLY720909 LLY786445 LLY851981 LLY917517 LLY983053 LVU12 LVU65549 LVU131085 LVU196621 LVU262157 LVU327693 LVU393229 LVU458765 LVU524301 LVU589837 LVU655373 LVU720909 LVU786445 LVU851981 LVU917517 LVU983053 MFQ12 MFQ65549 MFQ131085 MFQ196621 MFQ262157 MFQ327693 MFQ393229 MFQ458765 MFQ524301 MFQ589837 MFQ655373 MFQ720909 MFQ786445 MFQ851981 MFQ917517 MFQ983053 MPM12 MPM65549 MPM131085 MPM196621 MPM262157 MPM327693 MPM393229 MPM458765 MPM524301 MPM589837 MPM655373 MPM720909 MPM786445 MPM851981 MPM917517 MPM983053 MZI12 MZI65549 MZI131085 MZI196621 MZI262157 MZI327693 MZI393229 MZI458765 MZI524301 MZI589837 MZI655373 MZI720909 MZI786445 MZI851981 MZI917517 MZI983053 NJE12 NJE65549 NJE131085 NJE196621 NJE262157 NJE327693 NJE393229 NJE458765 NJE524301 NJE589837 NJE655373 NJE720909 NJE786445 NJE851981 NJE917517 NJE983053 NTA12 NTA65549 NTA131085 NTA196621 NTA262157 NTA327693 NTA393229 NTA458765 NTA524301 NTA589837 NTA655373 NTA720909 NTA786445 NTA851981 NTA917517 NTA983053 OCW12 OCW65549 OCW131085 OCW196621 OCW262157 OCW327693 OCW393229 OCW458765 OCW524301 OCW589837 OCW655373 OCW720909 OCW786445 OCW851981 OCW917517 OCW983053 OMS12 OMS65549 OMS131085 OMS196621 OMS262157 OMS327693 OMS393229 OMS458765 OMS524301 OMS589837 OMS655373 OMS720909 OMS786445 OMS851981 OMS917517 OMS983053 OWO12 OWO65549 OWO131085 OWO196621 OWO262157 OWO327693 OWO393229 OWO458765 OWO524301 OWO589837 OWO655373 OWO720909 OWO786445 OWO851981 OWO917517 OWO983053 PGK12 PGK65549 PGK131085 PGK196621 PGK262157 PGK327693 PGK393229 PGK458765 PGK524301 PGK589837 PGK655373 PGK720909 PGK786445 PGK851981 PGK917517 PGK983053 PQG12 PQG65549 PQG131085 PQG196621 PQG262157 PQG327693 PQG393229 PQG458765 PQG524301 PQG589837 PQG655373 PQG720909 PQG786445 PQG851981 PQG917517 PQG983053 QAC12 QAC65549 QAC131085 QAC196621 QAC262157 QAC327693 QAC393229 QAC458765 QAC524301 QAC589837 QAC655373 QAC720909 QAC786445 QAC851981 QAC917517 QAC983053 QJY12 QJY65549 QJY131085 QJY196621 QJY262157 QJY327693 QJY393229 QJY458765 QJY524301 QJY589837 QJY655373 QJY720909 QJY786445 QJY851981 QJY917517 QJY983053 QTU12 QTU65549 QTU131085 QTU196621 QTU262157 QTU327693 QTU393229 QTU458765 QTU524301 QTU589837 QTU655373 QTU720909 QTU786445 QTU851981 QTU917517 QTU983053 RDQ12 RDQ65549 RDQ131085 RDQ196621 RDQ262157 RDQ327693 RDQ393229 RDQ458765 RDQ524301 RDQ589837 RDQ655373 RDQ720909 RDQ786445 RDQ851981 RDQ917517 RDQ983053 RNM12 RNM65549 RNM131085 RNM196621 RNM262157 RNM327693 RNM393229 RNM458765 RNM524301 RNM589837 RNM655373 RNM720909 RNM786445 RNM851981 RNM917517 RNM983053 RXI12 RXI65549 RXI131085 RXI196621 RXI262157 RXI327693 RXI393229 RXI458765 RXI524301 RXI589837 RXI655373 RXI720909 RXI786445 RXI851981 RXI917517 RXI983053 SHE12 SHE65549 SHE131085 SHE196621 SHE262157 SHE327693 SHE393229 SHE458765 SHE524301 SHE589837 SHE655373 SHE720909 SHE786445 SHE851981 SHE917517 SHE983053 SRA12 SRA65549 SRA131085 SRA196621 SRA262157 SRA327693 SRA393229 SRA458765 SRA524301 SRA589837 SRA655373 SRA720909 SRA786445 SRA851981 SRA917517 SRA983053 TAW12 TAW65549 TAW131085 TAW196621 TAW262157 TAW327693 TAW393229 TAW458765 TAW524301 TAW589837 TAW655373 TAW720909 TAW786445 TAW851981 TAW917517 TAW983053 TKS12 TKS65549 TKS131085 TKS196621 TKS262157 TKS327693 TKS393229 TKS458765 TKS524301 TKS589837 TKS655373 TKS720909 TKS786445 TKS851981 TKS917517 TKS983053 TUO12 TUO65549 TUO131085 TUO196621 TUO262157 TUO327693 TUO393229 TUO458765 TUO524301 TUO589837 TUO655373 TUO720909 TUO786445 TUO851981 TUO917517 TUO983053 UEK12 UEK65549 UEK131085 UEK196621 UEK262157 UEK327693 UEK393229 UEK458765 UEK524301 UEK589837 UEK655373 UEK720909 UEK786445 UEK851981 UEK917517 UEK983053 UOG12 UOG65549 UOG131085 UOG196621 UOG262157 UOG327693 UOG393229 UOG458765 UOG524301 UOG589837 UOG655373 UOG720909 UOG786445 UOG851981 UOG917517 UOG983053 UYC12 UYC65549 UYC131085 UYC196621 UYC262157 UYC327693 UYC393229 UYC458765 UYC524301 UYC589837 UYC655373 UYC720909 UYC786445 UYC851981 UYC917517 UYC983053 VHY12 VHY65549 VHY131085 VHY196621 VHY262157 VHY327693 VHY393229 VHY458765 VHY524301 VHY589837 VHY655373 VHY720909 VHY786445 VHY851981 VHY917517 VHY983053 VRU12 VRU65549 VRU131085 VRU196621 VRU262157 VRU327693 VRU393229 VRU458765 VRU524301 VRU589837 VRU655373 VRU720909 VRU786445 VRU851981 VRU917517 VRU983053 WBQ12 WBQ65549 WBQ131085 WBQ196621 WBQ262157 WBQ327693 WBQ393229 WBQ458765 WBQ524301 WBQ589837 WBQ655373 WBQ720909 WBQ786445 WBQ851981 WBQ917517 WBQ983053 WLM12 WLM65549 WLM131085 WLM196621 WLM262157 WLM327693 WLM393229 WLM458765 WLM524301 WLM589837 WLM655373 WLM720909 WLM786445 WLM851981 WLM917517 WLM983053 WVI12 WVI65549 WVI131085 WVI196621 WVI262157 WVI327693 WVI393229 WVI458765 WVI524301 WVI589837 WVI655373 WVI720909 WVI786445 WVI851981 WVI917517 WVI983053" xr:uid="{00000000-0002-0000-0000-000051000000}"/>
    <dataValidation allowBlank="1" showInputMessage="1" showErrorMessage="1" promptTitle="Conducteur BT (m)" prompt="Indiquer la hauteur d'attache du conducteur par rapport au sol. La valeur normalisée par milieu est donnée au tableau 17." sqref="A65560 A131096 A196632 A262168 A327704 A393240 A458776 A524312 A589848 A655384 A720920 A786456 A851992 A917528 A983064 IW23 IW65560 IW131096 IW196632 IW262168 IW327704 IW393240 IW458776 IW524312 IW589848 IW655384 IW720920 IW786456 IW851992 IW917528 IW983064 SS23 SS65560 SS131096 SS196632 SS262168 SS327704 SS393240 SS458776 SS524312 SS589848 SS655384 SS720920 SS786456 SS851992 SS917528 SS983064 ACO23 ACO65560 ACO131096 ACO196632 ACO262168 ACO327704 ACO393240 ACO458776 ACO524312 ACO589848 ACO655384 ACO720920 ACO786456 ACO851992 ACO917528 ACO983064 AMK23 AMK65560 AMK131096 AMK196632 AMK262168 AMK327704 AMK393240 AMK458776 AMK524312 AMK589848 AMK655384 AMK720920 AMK786456 AMK851992 AMK917528 AMK983064 AWG23 AWG65560 AWG131096 AWG196632 AWG262168 AWG327704 AWG393240 AWG458776 AWG524312 AWG589848 AWG655384 AWG720920 AWG786456 AWG851992 AWG917528 AWG983064 BGC23 BGC65560 BGC131096 BGC196632 BGC262168 BGC327704 BGC393240 BGC458776 BGC524312 BGC589848 BGC655384 BGC720920 BGC786456 BGC851992 BGC917528 BGC983064 BPY23 BPY65560 BPY131096 BPY196632 BPY262168 BPY327704 BPY393240 BPY458776 BPY524312 BPY589848 BPY655384 BPY720920 BPY786456 BPY851992 BPY917528 BPY983064 BZU23 BZU65560 BZU131096 BZU196632 BZU262168 BZU327704 BZU393240 BZU458776 BZU524312 BZU589848 BZU655384 BZU720920 BZU786456 BZU851992 BZU917528 BZU983064 CJQ23 CJQ65560 CJQ131096 CJQ196632 CJQ262168 CJQ327704 CJQ393240 CJQ458776 CJQ524312 CJQ589848 CJQ655384 CJQ720920 CJQ786456 CJQ851992 CJQ917528 CJQ983064 CTM23 CTM65560 CTM131096 CTM196632 CTM262168 CTM327704 CTM393240 CTM458776 CTM524312 CTM589848 CTM655384 CTM720920 CTM786456 CTM851992 CTM917528 CTM983064 DDI23 DDI65560 DDI131096 DDI196632 DDI262168 DDI327704 DDI393240 DDI458776 DDI524312 DDI589848 DDI655384 DDI720920 DDI786456 DDI851992 DDI917528 DDI983064 DNE23 DNE65560 DNE131096 DNE196632 DNE262168 DNE327704 DNE393240 DNE458776 DNE524312 DNE589848 DNE655384 DNE720920 DNE786456 DNE851992 DNE917528 DNE983064 DXA23 DXA65560 DXA131096 DXA196632 DXA262168 DXA327704 DXA393240 DXA458776 DXA524312 DXA589848 DXA655384 DXA720920 DXA786456 DXA851992 DXA917528 DXA983064 EGW23 EGW65560 EGW131096 EGW196632 EGW262168 EGW327704 EGW393240 EGW458776 EGW524312 EGW589848 EGW655384 EGW720920 EGW786456 EGW851992 EGW917528 EGW983064 EQS23 EQS65560 EQS131096 EQS196632 EQS262168 EQS327704 EQS393240 EQS458776 EQS524312 EQS589848 EQS655384 EQS720920 EQS786456 EQS851992 EQS917528 EQS983064 FAO23 FAO65560 FAO131096 FAO196632 FAO262168 FAO327704 FAO393240 FAO458776 FAO524312 FAO589848 FAO655384 FAO720920 FAO786456 FAO851992 FAO917528 FAO983064 FKK23 FKK65560 FKK131096 FKK196632 FKK262168 FKK327704 FKK393240 FKK458776 FKK524312 FKK589848 FKK655384 FKK720920 FKK786456 FKK851992 FKK917528 FKK983064 FUG23 FUG65560 FUG131096 FUG196632 FUG262168 FUG327704 FUG393240 FUG458776 FUG524312 FUG589848 FUG655384 FUG720920 FUG786456 FUG851992 FUG917528 FUG983064 GEC23 GEC65560 GEC131096 GEC196632 GEC262168 GEC327704 GEC393240 GEC458776 GEC524312 GEC589848 GEC655384 GEC720920 GEC786456 GEC851992 GEC917528 GEC983064 GNY23 GNY65560 GNY131096 GNY196632 GNY262168 GNY327704 GNY393240 GNY458776 GNY524312 GNY589848 GNY655384 GNY720920 GNY786456 GNY851992 GNY917528 GNY983064 GXU23 GXU65560 GXU131096 GXU196632 GXU262168 GXU327704 GXU393240 GXU458776 GXU524312 GXU589848 GXU655384 GXU720920 GXU786456 GXU851992 GXU917528 GXU983064 HHQ23 HHQ65560 HHQ131096 HHQ196632 HHQ262168 HHQ327704 HHQ393240 HHQ458776 HHQ524312 HHQ589848 HHQ655384 HHQ720920 HHQ786456 HHQ851992 HHQ917528 HHQ983064 HRM23 HRM65560 HRM131096 HRM196632 HRM262168 HRM327704 HRM393240 HRM458776 HRM524312 HRM589848 HRM655384 HRM720920 HRM786456 HRM851992 HRM917528 HRM983064 IBI23 IBI65560 IBI131096 IBI196632 IBI262168 IBI327704 IBI393240 IBI458776 IBI524312 IBI589848 IBI655384 IBI720920 IBI786456 IBI851992 IBI917528 IBI983064 ILE23 ILE65560 ILE131096 ILE196632 ILE262168 ILE327704 ILE393240 ILE458776 ILE524312 ILE589848 ILE655384 ILE720920 ILE786456 ILE851992 ILE917528 ILE983064 IVA23 IVA65560 IVA131096 IVA196632 IVA262168 IVA327704 IVA393240 IVA458776 IVA524312 IVA589848 IVA655384 IVA720920 IVA786456 IVA851992 IVA917528 IVA983064 JEW23 JEW65560 JEW131096 JEW196632 JEW262168 JEW327704 JEW393240 JEW458776 JEW524312 JEW589848 JEW655384 JEW720920 JEW786456 JEW851992 JEW917528 JEW983064 JOS23 JOS65560 JOS131096 JOS196632 JOS262168 JOS327704 JOS393240 JOS458776 JOS524312 JOS589848 JOS655384 JOS720920 JOS786456 JOS851992 JOS917528 JOS983064 JYO23 JYO65560 JYO131096 JYO196632 JYO262168 JYO327704 JYO393240 JYO458776 JYO524312 JYO589848 JYO655384 JYO720920 JYO786456 JYO851992 JYO917528 JYO983064 KIK23 KIK65560 KIK131096 KIK196632 KIK262168 KIK327704 KIK393240 KIK458776 KIK524312 KIK589848 KIK655384 KIK720920 KIK786456 KIK851992 KIK917528 KIK983064 KSG23 KSG65560 KSG131096 KSG196632 KSG262168 KSG327704 KSG393240 KSG458776 KSG524312 KSG589848 KSG655384 KSG720920 KSG786456 KSG851992 KSG917528 KSG983064 LCC23 LCC65560 LCC131096 LCC196632 LCC262168 LCC327704 LCC393240 LCC458776 LCC524312 LCC589848 LCC655384 LCC720920 LCC786456 LCC851992 LCC917528 LCC983064 LLY23 LLY65560 LLY131096 LLY196632 LLY262168 LLY327704 LLY393240 LLY458776 LLY524312 LLY589848 LLY655384 LLY720920 LLY786456 LLY851992 LLY917528 LLY983064 LVU23 LVU65560 LVU131096 LVU196632 LVU262168 LVU327704 LVU393240 LVU458776 LVU524312 LVU589848 LVU655384 LVU720920 LVU786456 LVU851992 LVU917528 LVU983064 MFQ23 MFQ65560 MFQ131096 MFQ196632 MFQ262168 MFQ327704 MFQ393240 MFQ458776 MFQ524312 MFQ589848 MFQ655384 MFQ720920 MFQ786456 MFQ851992 MFQ917528 MFQ983064 MPM23 MPM65560 MPM131096 MPM196632 MPM262168 MPM327704 MPM393240 MPM458776 MPM524312 MPM589848 MPM655384 MPM720920 MPM786456 MPM851992 MPM917528 MPM983064 MZI23 MZI65560 MZI131096 MZI196632 MZI262168 MZI327704 MZI393240 MZI458776 MZI524312 MZI589848 MZI655384 MZI720920 MZI786456 MZI851992 MZI917528 MZI983064 NJE23 NJE65560 NJE131096 NJE196632 NJE262168 NJE327704 NJE393240 NJE458776 NJE524312 NJE589848 NJE655384 NJE720920 NJE786456 NJE851992 NJE917528 NJE983064 NTA23 NTA65560 NTA131096 NTA196632 NTA262168 NTA327704 NTA393240 NTA458776 NTA524312 NTA589848 NTA655384 NTA720920 NTA786456 NTA851992 NTA917528 NTA983064 OCW23 OCW65560 OCW131096 OCW196632 OCW262168 OCW327704 OCW393240 OCW458776 OCW524312 OCW589848 OCW655384 OCW720920 OCW786456 OCW851992 OCW917528 OCW983064 OMS23 OMS65560 OMS131096 OMS196632 OMS262168 OMS327704 OMS393240 OMS458776 OMS524312 OMS589848 OMS655384 OMS720920 OMS786456 OMS851992 OMS917528 OMS983064 OWO23 OWO65560 OWO131096 OWO196632 OWO262168 OWO327704 OWO393240 OWO458776 OWO524312 OWO589848 OWO655384 OWO720920 OWO786456 OWO851992 OWO917528 OWO983064 PGK23 PGK65560 PGK131096 PGK196632 PGK262168 PGK327704 PGK393240 PGK458776 PGK524312 PGK589848 PGK655384 PGK720920 PGK786456 PGK851992 PGK917528 PGK983064 PQG23 PQG65560 PQG131096 PQG196632 PQG262168 PQG327704 PQG393240 PQG458776 PQG524312 PQG589848 PQG655384 PQG720920 PQG786456 PQG851992 PQG917528 PQG983064 QAC23 QAC65560 QAC131096 QAC196632 QAC262168 QAC327704 QAC393240 QAC458776 QAC524312 QAC589848 QAC655384 QAC720920 QAC786456 QAC851992 QAC917528 QAC983064 QJY23 QJY65560 QJY131096 QJY196632 QJY262168 QJY327704 QJY393240 QJY458776 QJY524312 QJY589848 QJY655384 QJY720920 QJY786456 QJY851992 QJY917528 QJY983064 QTU23 QTU65560 QTU131096 QTU196632 QTU262168 QTU327704 QTU393240 QTU458776 QTU524312 QTU589848 QTU655384 QTU720920 QTU786456 QTU851992 QTU917528 QTU983064 RDQ23 RDQ65560 RDQ131096 RDQ196632 RDQ262168 RDQ327704 RDQ393240 RDQ458776 RDQ524312 RDQ589848 RDQ655384 RDQ720920 RDQ786456 RDQ851992 RDQ917528 RDQ983064 RNM23 RNM65560 RNM131096 RNM196632 RNM262168 RNM327704 RNM393240 RNM458776 RNM524312 RNM589848 RNM655384 RNM720920 RNM786456 RNM851992 RNM917528 RNM983064 RXI23 RXI65560 RXI131096 RXI196632 RXI262168 RXI327704 RXI393240 RXI458776 RXI524312 RXI589848 RXI655384 RXI720920 RXI786456 RXI851992 RXI917528 RXI983064 SHE23 SHE65560 SHE131096 SHE196632 SHE262168 SHE327704 SHE393240 SHE458776 SHE524312 SHE589848 SHE655384 SHE720920 SHE786456 SHE851992 SHE917528 SHE983064 SRA23 SRA65560 SRA131096 SRA196632 SRA262168 SRA327704 SRA393240 SRA458776 SRA524312 SRA589848 SRA655384 SRA720920 SRA786456 SRA851992 SRA917528 SRA983064 TAW23 TAW65560 TAW131096 TAW196632 TAW262168 TAW327704 TAW393240 TAW458776 TAW524312 TAW589848 TAW655384 TAW720920 TAW786456 TAW851992 TAW917528 TAW983064 TKS23 TKS65560 TKS131096 TKS196632 TKS262168 TKS327704 TKS393240 TKS458776 TKS524312 TKS589848 TKS655384 TKS720920 TKS786456 TKS851992 TKS917528 TKS983064 TUO23 TUO65560 TUO131096 TUO196632 TUO262168 TUO327704 TUO393240 TUO458776 TUO524312 TUO589848 TUO655384 TUO720920 TUO786456 TUO851992 TUO917528 TUO983064 UEK23 UEK65560 UEK131096 UEK196632 UEK262168 UEK327704 UEK393240 UEK458776 UEK524312 UEK589848 UEK655384 UEK720920 UEK786456 UEK851992 UEK917528 UEK983064 UOG23 UOG65560 UOG131096 UOG196632 UOG262168 UOG327704 UOG393240 UOG458776 UOG524312 UOG589848 UOG655384 UOG720920 UOG786456 UOG851992 UOG917528 UOG983064 UYC23 UYC65560 UYC131096 UYC196632 UYC262168 UYC327704 UYC393240 UYC458776 UYC524312 UYC589848 UYC655384 UYC720920 UYC786456 UYC851992 UYC917528 UYC983064 VHY23 VHY65560 VHY131096 VHY196632 VHY262168 VHY327704 VHY393240 VHY458776 VHY524312 VHY589848 VHY655384 VHY720920 VHY786456 VHY851992 VHY917528 VHY983064 VRU23 VRU65560 VRU131096 VRU196632 VRU262168 VRU327704 VRU393240 VRU458776 VRU524312 VRU589848 VRU655384 VRU720920 VRU786456 VRU851992 VRU917528 VRU983064 WBQ23 WBQ65560 WBQ131096 WBQ196632 WBQ262168 WBQ327704 WBQ393240 WBQ458776 WBQ524312 WBQ589848 WBQ655384 WBQ720920 WBQ786456 WBQ851992 WBQ917528 WBQ983064 WLM23 WLM65560 WLM131096 WLM196632 WLM262168 WLM327704 WLM393240 WLM458776 WLM524312 WLM589848 WLM655384 WLM720920 WLM786456 WLM851992 WLM917528 WLM983064 WVI23 WVI65560 WVI131096 WVI196632 WVI262168 WVI327704 WVI393240 WVI458776 WVI524312 WVI589848 WVI655384 WVI720920 WVI786456 WVI851992 WVI917528 WVI983064" xr:uid="{00000000-0002-0000-0000-000052000000}"/>
    <dataValidation allowBlank="1" showInputMessage="1" showErrorMessage="1" promptTitle="Conducteur MT (m)" prompt="Indiquer la hauteur par rapport au sol. Les valeurs SimPAS sont acceptées pour les montages correspondants disponibles." sqref="A14 A65551 A131087 A196623 A262159 A327695 A393231 A458767 A524303 A589839 A655375 A720911 A786447 A851983 A917519 A983055 IW14 IW65551 IW131087 IW196623 IW262159 IW327695 IW393231 IW458767 IW524303 IW589839 IW655375 IW720911 IW786447 IW851983 IW917519 IW983055 SS14 SS65551 SS131087 SS196623 SS262159 SS327695 SS393231 SS458767 SS524303 SS589839 SS655375 SS720911 SS786447 SS851983 SS917519 SS983055 ACO14 ACO65551 ACO131087 ACO196623 ACO262159 ACO327695 ACO393231 ACO458767 ACO524303 ACO589839 ACO655375 ACO720911 ACO786447 ACO851983 ACO917519 ACO983055 AMK14 AMK65551 AMK131087 AMK196623 AMK262159 AMK327695 AMK393231 AMK458767 AMK524303 AMK589839 AMK655375 AMK720911 AMK786447 AMK851983 AMK917519 AMK983055 AWG14 AWG65551 AWG131087 AWG196623 AWG262159 AWG327695 AWG393231 AWG458767 AWG524303 AWG589839 AWG655375 AWG720911 AWG786447 AWG851983 AWG917519 AWG983055 BGC14 BGC65551 BGC131087 BGC196623 BGC262159 BGC327695 BGC393231 BGC458767 BGC524303 BGC589839 BGC655375 BGC720911 BGC786447 BGC851983 BGC917519 BGC983055 BPY14 BPY65551 BPY131087 BPY196623 BPY262159 BPY327695 BPY393231 BPY458767 BPY524303 BPY589839 BPY655375 BPY720911 BPY786447 BPY851983 BPY917519 BPY983055 BZU14 BZU65551 BZU131087 BZU196623 BZU262159 BZU327695 BZU393231 BZU458767 BZU524303 BZU589839 BZU655375 BZU720911 BZU786447 BZU851983 BZU917519 BZU983055 CJQ14 CJQ65551 CJQ131087 CJQ196623 CJQ262159 CJQ327695 CJQ393231 CJQ458767 CJQ524303 CJQ589839 CJQ655375 CJQ720911 CJQ786447 CJQ851983 CJQ917519 CJQ983055 CTM14 CTM65551 CTM131087 CTM196623 CTM262159 CTM327695 CTM393231 CTM458767 CTM524303 CTM589839 CTM655375 CTM720911 CTM786447 CTM851983 CTM917519 CTM983055 DDI14 DDI65551 DDI131087 DDI196623 DDI262159 DDI327695 DDI393231 DDI458767 DDI524303 DDI589839 DDI655375 DDI720911 DDI786447 DDI851983 DDI917519 DDI983055 DNE14 DNE65551 DNE131087 DNE196623 DNE262159 DNE327695 DNE393231 DNE458767 DNE524303 DNE589839 DNE655375 DNE720911 DNE786447 DNE851983 DNE917519 DNE983055 DXA14 DXA65551 DXA131087 DXA196623 DXA262159 DXA327695 DXA393231 DXA458767 DXA524303 DXA589839 DXA655375 DXA720911 DXA786447 DXA851983 DXA917519 DXA983055 EGW14 EGW65551 EGW131087 EGW196623 EGW262159 EGW327695 EGW393231 EGW458767 EGW524303 EGW589839 EGW655375 EGW720911 EGW786447 EGW851983 EGW917519 EGW983055 EQS14 EQS65551 EQS131087 EQS196623 EQS262159 EQS327695 EQS393231 EQS458767 EQS524303 EQS589839 EQS655375 EQS720911 EQS786447 EQS851983 EQS917519 EQS983055 FAO14 FAO65551 FAO131087 FAO196623 FAO262159 FAO327695 FAO393231 FAO458767 FAO524303 FAO589839 FAO655375 FAO720911 FAO786447 FAO851983 FAO917519 FAO983055 FKK14 FKK65551 FKK131087 FKK196623 FKK262159 FKK327695 FKK393231 FKK458767 FKK524303 FKK589839 FKK655375 FKK720911 FKK786447 FKK851983 FKK917519 FKK983055 FUG14 FUG65551 FUG131087 FUG196623 FUG262159 FUG327695 FUG393231 FUG458767 FUG524303 FUG589839 FUG655375 FUG720911 FUG786447 FUG851983 FUG917519 FUG983055 GEC14 GEC65551 GEC131087 GEC196623 GEC262159 GEC327695 GEC393231 GEC458767 GEC524303 GEC589839 GEC655375 GEC720911 GEC786447 GEC851983 GEC917519 GEC983055 GNY14 GNY65551 GNY131087 GNY196623 GNY262159 GNY327695 GNY393231 GNY458767 GNY524303 GNY589839 GNY655375 GNY720911 GNY786447 GNY851983 GNY917519 GNY983055 GXU14 GXU65551 GXU131087 GXU196623 GXU262159 GXU327695 GXU393231 GXU458767 GXU524303 GXU589839 GXU655375 GXU720911 GXU786447 GXU851983 GXU917519 GXU983055 HHQ14 HHQ65551 HHQ131087 HHQ196623 HHQ262159 HHQ327695 HHQ393231 HHQ458767 HHQ524303 HHQ589839 HHQ655375 HHQ720911 HHQ786447 HHQ851983 HHQ917519 HHQ983055 HRM14 HRM65551 HRM131087 HRM196623 HRM262159 HRM327695 HRM393231 HRM458767 HRM524303 HRM589839 HRM655375 HRM720911 HRM786447 HRM851983 HRM917519 HRM983055 IBI14 IBI65551 IBI131087 IBI196623 IBI262159 IBI327695 IBI393231 IBI458767 IBI524303 IBI589839 IBI655375 IBI720911 IBI786447 IBI851983 IBI917519 IBI983055 ILE14 ILE65551 ILE131087 ILE196623 ILE262159 ILE327695 ILE393231 ILE458767 ILE524303 ILE589839 ILE655375 ILE720911 ILE786447 ILE851983 ILE917519 ILE983055 IVA14 IVA65551 IVA131087 IVA196623 IVA262159 IVA327695 IVA393231 IVA458767 IVA524303 IVA589839 IVA655375 IVA720911 IVA786447 IVA851983 IVA917519 IVA983055 JEW14 JEW65551 JEW131087 JEW196623 JEW262159 JEW327695 JEW393231 JEW458767 JEW524303 JEW589839 JEW655375 JEW720911 JEW786447 JEW851983 JEW917519 JEW983055 JOS14 JOS65551 JOS131087 JOS196623 JOS262159 JOS327695 JOS393231 JOS458767 JOS524303 JOS589839 JOS655375 JOS720911 JOS786447 JOS851983 JOS917519 JOS983055 JYO14 JYO65551 JYO131087 JYO196623 JYO262159 JYO327695 JYO393231 JYO458767 JYO524303 JYO589839 JYO655375 JYO720911 JYO786447 JYO851983 JYO917519 JYO983055 KIK14 KIK65551 KIK131087 KIK196623 KIK262159 KIK327695 KIK393231 KIK458767 KIK524303 KIK589839 KIK655375 KIK720911 KIK786447 KIK851983 KIK917519 KIK983055 KSG14 KSG65551 KSG131087 KSG196623 KSG262159 KSG327695 KSG393231 KSG458767 KSG524303 KSG589839 KSG655375 KSG720911 KSG786447 KSG851983 KSG917519 KSG983055 LCC14 LCC65551 LCC131087 LCC196623 LCC262159 LCC327695 LCC393231 LCC458767 LCC524303 LCC589839 LCC655375 LCC720911 LCC786447 LCC851983 LCC917519 LCC983055 LLY14 LLY65551 LLY131087 LLY196623 LLY262159 LLY327695 LLY393231 LLY458767 LLY524303 LLY589839 LLY655375 LLY720911 LLY786447 LLY851983 LLY917519 LLY983055 LVU14 LVU65551 LVU131087 LVU196623 LVU262159 LVU327695 LVU393231 LVU458767 LVU524303 LVU589839 LVU655375 LVU720911 LVU786447 LVU851983 LVU917519 LVU983055 MFQ14 MFQ65551 MFQ131087 MFQ196623 MFQ262159 MFQ327695 MFQ393231 MFQ458767 MFQ524303 MFQ589839 MFQ655375 MFQ720911 MFQ786447 MFQ851983 MFQ917519 MFQ983055 MPM14 MPM65551 MPM131087 MPM196623 MPM262159 MPM327695 MPM393231 MPM458767 MPM524303 MPM589839 MPM655375 MPM720911 MPM786447 MPM851983 MPM917519 MPM983055 MZI14 MZI65551 MZI131087 MZI196623 MZI262159 MZI327695 MZI393231 MZI458767 MZI524303 MZI589839 MZI655375 MZI720911 MZI786447 MZI851983 MZI917519 MZI983055 NJE14 NJE65551 NJE131087 NJE196623 NJE262159 NJE327695 NJE393231 NJE458767 NJE524303 NJE589839 NJE655375 NJE720911 NJE786447 NJE851983 NJE917519 NJE983055 NTA14 NTA65551 NTA131087 NTA196623 NTA262159 NTA327695 NTA393231 NTA458767 NTA524303 NTA589839 NTA655375 NTA720911 NTA786447 NTA851983 NTA917519 NTA983055 OCW14 OCW65551 OCW131087 OCW196623 OCW262159 OCW327695 OCW393231 OCW458767 OCW524303 OCW589839 OCW655375 OCW720911 OCW786447 OCW851983 OCW917519 OCW983055 OMS14 OMS65551 OMS131087 OMS196623 OMS262159 OMS327695 OMS393231 OMS458767 OMS524303 OMS589839 OMS655375 OMS720911 OMS786447 OMS851983 OMS917519 OMS983055 OWO14 OWO65551 OWO131087 OWO196623 OWO262159 OWO327695 OWO393231 OWO458767 OWO524303 OWO589839 OWO655375 OWO720911 OWO786447 OWO851983 OWO917519 OWO983055 PGK14 PGK65551 PGK131087 PGK196623 PGK262159 PGK327695 PGK393231 PGK458767 PGK524303 PGK589839 PGK655375 PGK720911 PGK786447 PGK851983 PGK917519 PGK983055 PQG14 PQG65551 PQG131087 PQG196623 PQG262159 PQG327695 PQG393231 PQG458767 PQG524303 PQG589839 PQG655375 PQG720911 PQG786447 PQG851983 PQG917519 PQG983055 QAC14 QAC65551 QAC131087 QAC196623 QAC262159 QAC327695 QAC393231 QAC458767 QAC524303 QAC589839 QAC655375 QAC720911 QAC786447 QAC851983 QAC917519 QAC983055 QJY14 QJY65551 QJY131087 QJY196623 QJY262159 QJY327695 QJY393231 QJY458767 QJY524303 QJY589839 QJY655375 QJY720911 QJY786447 QJY851983 QJY917519 QJY983055 QTU14 QTU65551 QTU131087 QTU196623 QTU262159 QTU327695 QTU393231 QTU458767 QTU524303 QTU589839 QTU655375 QTU720911 QTU786447 QTU851983 QTU917519 QTU983055 RDQ14 RDQ65551 RDQ131087 RDQ196623 RDQ262159 RDQ327695 RDQ393231 RDQ458767 RDQ524303 RDQ589839 RDQ655375 RDQ720911 RDQ786447 RDQ851983 RDQ917519 RDQ983055 RNM14 RNM65551 RNM131087 RNM196623 RNM262159 RNM327695 RNM393231 RNM458767 RNM524303 RNM589839 RNM655375 RNM720911 RNM786447 RNM851983 RNM917519 RNM983055 RXI14 RXI65551 RXI131087 RXI196623 RXI262159 RXI327695 RXI393231 RXI458767 RXI524303 RXI589839 RXI655375 RXI720911 RXI786447 RXI851983 RXI917519 RXI983055 SHE14 SHE65551 SHE131087 SHE196623 SHE262159 SHE327695 SHE393231 SHE458767 SHE524303 SHE589839 SHE655375 SHE720911 SHE786447 SHE851983 SHE917519 SHE983055 SRA14 SRA65551 SRA131087 SRA196623 SRA262159 SRA327695 SRA393231 SRA458767 SRA524303 SRA589839 SRA655375 SRA720911 SRA786447 SRA851983 SRA917519 SRA983055 TAW14 TAW65551 TAW131087 TAW196623 TAW262159 TAW327695 TAW393231 TAW458767 TAW524303 TAW589839 TAW655375 TAW720911 TAW786447 TAW851983 TAW917519 TAW983055 TKS14 TKS65551 TKS131087 TKS196623 TKS262159 TKS327695 TKS393231 TKS458767 TKS524303 TKS589839 TKS655375 TKS720911 TKS786447 TKS851983 TKS917519 TKS983055 TUO14 TUO65551 TUO131087 TUO196623 TUO262159 TUO327695 TUO393231 TUO458767 TUO524303 TUO589839 TUO655375 TUO720911 TUO786447 TUO851983 TUO917519 TUO983055 UEK14 UEK65551 UEK131087 UEK196623 UEK262159 UEK327695 UEK393231 UEK458767 UEK524303 UEK589839 UEK655375 UEK720911 UEK786447 UEK851983 UEK917519 UEK983055 UOG14 UOG65551 UOG131087 UOG196623 UOG262159 UOG327695 UOG393231 UOG458767 UOG524303 UOG589839 UOG655375 UOG720911 UOG786447 UOG851983 UOG917519 UOG983055 UYC14 UYC65551 UYC131087 UYC196623 UYC262159 UYC327695 UYC393231 UYC458767 UYC524303 UYC589839 UYC655375 UYC720911 UYC786447 UYC851983 UYC917519 UYC983055 VHY14 VHY65551 VHY131087 VHY196623 VHY262159 VHY327695 VHY393231 VHY458767 VHY524303 VHY589839 VHY655375 VHY720911 VHY786447 VHY851983 VHY917519 VHY983055 VRU14 VRU65551 VRU131087 VRU196623 VRU262159 VRU327695 VRU393231 VRU458767 VRU524303 VRU589839 VRU655375 VRU720911 VRU786447 VRU851983 VRU917519 VRU983055 WBQ14 WBQ65551 WBQ131087 WBQ196623 WBQ262159 WBQ327695 WBQ393231 WBQ458767 WBQ524303 WBQ589839 WBQ655375 WBQ720911 WBQ786447 WBQ851983 WBQ917519 WBQ983055 WLM14 WLM65551 WLM131087 WLM196623 WLM262159 WLM327695 WLM393231 WLM458767 WLM524303 WLM589839 WLM655375 WLM720911 WLM786447 WLM851983 WLM917519 WLM983055 WVI14 WVI65551 WVI131087 WVI196623 WVI262159 WVI327695 WVI393231 WVI458767 WVI524303 WVI589839 WVI655375 WVI720911 WVI786447 WVI851983 WVI917519 WVI983055" xr:uid="{00000000-0002-0000-0000-000053000000}"/>
    <dataValidation allowBlank="1" showInputMessage="1" showErrorMessage="1" promptTitle="Diamètre mm" prompt="Indiquer le diamètre total circonscrit de l'ensemble câbles/toron." sqref="K27 K65564 K131100 K196636 K262172 K327708 K393244 K458780 K524316 K589852 K655388 K720924 K786460 K851996 K917532 K983068 JG27 JG65564 JG131100 JG196636 JG262172 JG327708 JG393244 JG458780 JG524316 JG589852 JG655388 JG720924 JG786460 JG851996 JG917532 JG983068 TC27 TC65564 TC131100 TC196636 TC262172 TC327708 TC393244 TC458780 TC524316 TC589852 TC655388 TC720924 TC786460 TC851996 TC917532 TC983068 ACY27 ACY65564 ACY131100 ACY196636 ACY262172 ACY327708 ACY393244 ACY458780 ACY524316 ACY589852 ACY655388 ACY720924 ACY786460 ACY851996 ACY917532 ACY983068 AMU27 AMU65564 AMU131100 AMU196636 AMU262172 AMU327708 AMU393244 AMU458780 AMU524316 AMU589852 AMU655388 AMU720924 AMU786460 AMU851996 AMU917532 AMU983068 AWQ27 AWQ65564 AWQ131100 AWQ196636 AWQ262172 AWQ327708 AWQ393244 AWQ458780 AWQ524316 AWQ589852 AWQ655388 AWQ720924 AWQ786460 AWQ851996 AWQ917532 AWQ983068 BGM27 BGM65564 BGM131100 BGM196636 BGM262172 BGM327708 BGM393244 BGM458780 BGM524316 BGM589852 BGM655388 BGM720924 BGM786460 BGM851996 BGM917532 BGM983068 BQI27 BQI65564 BQI131100 BQI196636 BQI262172 BQI327708 BQI393244 BQI458780 BQI524316 BQI589852 BQI655388 BQI720924 BQI786460 BQI851996 BQI917532 BQI983068 CAE27 CAE65564 CAE131100 CAE196636 CAE262172 CAE327708 CAE393244 CAE458780 CAE524316 CAE589852 CAE655388 CAE720924 CAE786460 CAE851996 CAE917532 CAE983068 CKA27 CKA65564 CKA131100 CKA196636 CKA262172 CKA327708 CKA393244 CKA458780 CKA524316 CKA589852 CKA655388 CKA720924 CKA786460 CKA851996 CKA917532 CKA983068 CTW27 CTW65564 CTW131100 CTW196636 CTW262172 CTW327708 CTW393244 CTW458780 CTW524316 CTW589852 CTW655388 CTW720924 CTW786460 CTW851996 CTW917532 CTW983068 DDS27 DDS65564 DDS131100 DDS196636 DDS262172 DDS327708 DDS393244 DDS458780 DDS524316 DDS589852 DDS655388 DDS720924 DDS786460 DDS851996 DDS917532 DDS983068 DNO27 DNO65564 DNO131100 DNO196636 DNO262172 DNO327708 DNO393244 DNO458780 DNO524316 DNO589852 DNO655388 DNO720924 DNO786460 DNO851996 DNO917532 DNO983068 DXK27 DXK65564 DXK131100 DXK196636 DXK262172 DXK327708 DXK393244 DXK458780 DXK524316 DXK589852 DXK655388 DXK720924 DXK786460 DXK851996 DXK917532 DXK983068 EHG27 EHG65564 EHG131100 EHG196636 EHG262172 EHG327708 EHG393244 EHG458780 EHG524316 EHG589852 EHG655388 EHG720924 EHG786460 EHG851996 EHG917532 EHG983068 ERC27 ERC65564 ERC131100 ERC196636 ERC262172 ERC327708 ERC393244 ERC458780 ERC524316 ERC589852 ERC655388 ERC720924 ERC786460 ERC851996 ERC917532 ERC983068 FAY27 FAY65564 FAY131100 FAY196636 FAY262172 FAY327708 FAY393244 FAY458780 FAY524316 FAY589852 FAY655388 FAY720924 FAY786460 FAY851996 FAY917532 FAY983068 FKU27 FKU65564 FKU131100 FKU196636 FKU262172 FKU327708 FKU393244 FKU458780 FKU524316 FKU589852 FKU655388 FKU720924 FKU786460 FKU851996 FKU917532 FKU983068 FUQ27 FUQ65564 FUQ131100 FUQ196636 FUQ262172 FUQ327708 FUQ393244 FUQ458780 FUQ524316 FUQ589852 FUQ655388 FUQ720924 FUQ786460 FUQ851996 FUQ917532 FUQ983068 GEM27 GEM65564 GEM131100 GEM196636 GEM262172 GEM327708 GEM393244 GEM458780 GEM524316 GEM589852 GEM655388 GEM720924 GEM786460 GEM851996 GEM917532 GEM983068 GOI27 GOI65564 GOI131100 GOI196636 GOI262172 GOI327708 GOI393244 GOI458780 GOI524316 GOI589852 GOI655388 GOI720924 GOI786460 GOI851996 GOI917532 GOI983068 GYE27 GYE65564 GYE131100 GYE196636 GYE262172 GYE327708 GYE393244 GYE458780 GYE524316 GYE589852 GYE655388 GYE720924 GYE786460 GYE851996 GYE917532 GYE983068 HIA27 HIA65564 HIA131100 HIA196636 HIA262172 HIA327708 HIA393244 HIA458780 HIA524316 HIA589852 HIA655388 HIA720924 HIA786460 HIA851996 HIA917532 HIA983068 HRW27 HRW65564 HRW131100 HRW196636 HRW262172 HRW327708 HRW393244 HRW458780 HRW524316 HRW589852 HRW655388 HRW720924 HRW786460 HRW851996 HRW917532 HRW983068 IBS27 IBS65564 IBS131100 IBS196636 IBS262172 IBS327708 IBS393244 IBS458780 IBS524316 IBS589852 IBS655388 IBS720924 IBS786460 IBS851996 IBS917532 IBS983068 ILO27 ILO65564 ILO131100 ILO196636 ILO262172 ILO327708 ILO393244 ILO458780 ILO524316 ILO589852 ILO655388 ILO720924 ILO786460 ILO851996 ILO917532 ILO983068 IVK27 IVK65564 IVK131100 IVK196636 IVK262172 IVK327708 IVK393244 IVK458780 IVK524316 IVK589852 IVK655388 IVK720924 IVK786460 IVK851996 IVK917532 IVK983068 JFG27 JFG65564 JFG131100 JFG196636 JFG262172 JFG327708 JFG393244 JFG458780 JFG524316 JFG589852 JFG655388 JFG720924 JFG786460 JFG851996 JFG917532 JFG983068 JPC27 JPC65564 JPC131100 JPC196636 JPC262172 JPC327708 JPC393244 JPC458780 JPC524316 JPC589852 JPC655388 JPC720924 JPC786460 JPC851996 JPC917532 JPC983068 JYY27 JYY65564 JYY131100 JYY196636 JYY262172 JYY327708 JYY393244 JYY458780 JYY524316 JYY589852 JYY655388 JYY720924 JYY786460 JYY851996 JYY917532 JYY983068 KIU27 KIU65564 KIU131100 KIU196636 KIU262172 KIU327708 KIU393244 KIU458780 KIU524316 KIU589852 KIU655388 KIU720924 KIU786460 KIU851996 KIU917532 KIU983068 KSQ27 KSQ65564 KSQ131100 KSQ196636 KSQ262172 KSQ327708 KSQ393244 KSQ458780 KSQ524316 KSQ589852 KSQ655388 KSQ720924 KSQ786460 KSQ851996 KSQ917532 KSQ983068 LCM27 LCM65564 LCM131100 LCM196636 LCM262172 LCM327708 LCM393244 LCM458780 LCM524316 LCM589852 LCM655388 LCM720924 LCM786460 LCM851996 LCM917532 LCM983068 LMI27 LMI65564 LMI131100 LMI196636 LMI262172 LMI327708 LMI393244 LMI458780 LMI524316 LMI589852 LMI655388 LMI720924 LMI786460 LMI851996 LMI917532 LMI983068 LWE27 LWE65564 LWE131100 LWE196636 LWE262172 LWE327708 LWE393244 LWE458780 LWE524316 LWE589852 LWE655388 LWE720924 LWE786460 LWE851996 LWE917532 LWE983068 MGA27 MGA65564 MGA131100 MGA196636 MGA262172 MGA327708 MGA393244 MGA458780 MGA524316 MGA589852 MGA655388 MGA720924 MGA786460 MGA851996 MGA917532 MGA983068 MPW27 MPW65564 MPW131100 MPW196636 MPW262172 MPW327708 MPW393244 MPW458780 MPW524316 MPW589852 MPW655388 MPW720924 MPW786460 MPW851996 MPW917532 MPW983068 MZS27 MZS65564 MZS131100 MZS196636 MZS262172 MZS327708 MZS393244 MZS458780 MZS524316 MZS589852 MZS655388 MZS720924 MZS786460 MZS851996 MZS917532 MZS983068 NJO27 NJO65564 NJO131100 NJO196636 NJO262172 NJO327708 NJO393244 NJO458780 NJO524316 NJO589852 NJO655388 NJO720924 NJO786460 NJO851996 NJO917532 NJO983068 NTK27 NTK65564 NTK131100 NTK196636 NTK262172 NTK327708 NTK393244 NTK458780 NTK524316 NTK589852 NTK655388 NTK720924 NTK786460 NTK851996 NTK917532 NTK983068 ODG27 ODG65564 ODG131100 ODG196636 ODG262172 ODG327708 ODG393244 ODG458780 ODG524316 ODG589852 ODG655388 ODG720924 ODG786460 ODG851996 ODG917532 ODG983068 ONC27 ONC65564 ONC131100 ONC196636 ONC262172 ONC327708 ONC393244 ONC458780 ONC524316 ONC589852 ONC655388 ONC720924 ONC786460 ONC851996 ONC917532 ONC983068 OWY27 OWY65564 OWY131100 OWY196636 OWY262172 OWY327708 OWY393244 OWY458780 OWY524316 OWY589852 OWY655388 OWY720924 OWY786460 OWY851996 OWY917532 OWY983068 PGU27 PGU65564 PGU131100 PGU196636 PGU262172 PGU327708 PGU393244 PGU458780 PGU524316 PGU589852 PGU655388 PGU720924 PGU786460 PGU851996 PGU917532 PGU983068 PQQ27 PQQ65564 PQQ131100 PQQ196636 PQQ262172 PQQ327708 PQQ393244 PQQ458780 PQQ524316 PQQ589852 PQQ655388 PQQ720924 PQQ786460 PQQ851996 PQQ917532 PQQ983068 QAM27 QAM65564 QAM131100 QAM196636 QAM262172 QAM327708 QAM393244 QAM458780 QAM524316 QAM589852 QAM655388 QAM720924 QAM786460 QAM851996 QAM917532 QAM983068 QKI27 QKI65564 QKI131100 QKI196636 QKI262172 QKI327708 QKI393244 QKI458780 QKI524316 QKI589852 QKI655388 QKI720924 QKI786460 QKI851996 QKI917532 QKI983068 QUE27 QUE65564 QUE131100 QUE196636 QUE262172 QUE327708 QUE393244 QUE458780 QUE524316 QUE589852 QUE655388 QUE720924 QUE786460 QUE851996 QUE917532 QUE983068 REA27 REA65564 REA131100 REA196636 REA262172 REA327708 REA393244 REA458780 REA524316 REA589852 REA655388 REA720924 REA786460 REA851996 REA917532 REA983068 RNW27 RNW65564 RNW131100 RNW196636 RNW262172 RNW327708 RNW393244 RNW458780 RNW524316 RNW589852 RNW655388 RNW720924 RNW786460 RNW851996 RNW917532 RNW983068 RXS27 RXS65564 RXS131100 RXS196636 RXS262172 RXS327708 RXS393244 RXS458780 RXS524316 RXS589852 RXS655388 RXS720924 RXS786460 RXS851996 RXS917532 RXS983068 SHO27 SHO65564 SHO131100 SHO196636 SHO262172 SHO327708 SHO393244 SHO458780 SHO524316 SHO589852 SHO655388 SHO720924 SHO786460 SHO851996 SHO917532 SHO983068 SRK27 SRK65564 SRK131100 SRK196636 SRK262172 SRK327708 SRK393244 SRK458780 SRK524316 SRK589852 SRK655388 SRK720924 SRK786460 SRK851996 SRK917532 SRK983068 TBG27 TBG65564 TBG131100 TBG196636 TBG262172 TBG327708 TBG393244 TBG458780 TBG524316 TBG589852 TBG655388 TBG720924 TBG786460 TBG851996 TBG917532 TBG983068 TLC27 TLC65564 TLC131100 TLC196636 TLC262172 TLC327708 TLC393244 TLC458780 TLC524316 TLC589852 TLC655388 TLC720924 TLC786460 TLC851996 TLC917532 TLC983068 TUY27 TUY65564 TUY131100 TUY196636 TUY262172 TUY327708 TUY393244 TUY458780 TUY524316 TUY589852 TUY655388 TUY720924 TUY786460 TUY851996 TUY917532 TUY983068 UEU27 UEU65564 UEU131100 UEU196636 UEU262172 UEU327708 UEU393244 UEU458780 UEU524316 UEU589852 UEU655388 UEU720924 UEU786460 UEU851996 UEU917532 UEU983068 UOQ27 UOQ65564 UOQ131100 UOQ196636 UOQ262172 UOQ327708 UOQ393244 UOQ458780 UOQ524316 UOQ589852 UOQ655388 UOQ720924 UOQ786460 UOQ851996 UOQ917532 UOQ983068 UYM27 UYM65564 UYM131100 UYM196636 UYM262172 UYM327708 UYM393244 UYM458780 UYM524316 UYM589852 UYM655388 UYM720924 UYM786460 UYM851996 UYM917532 UYM983068 VII27 VII65564 VII131100 VII196636 VII262172 VII327708 VII393244 VII458780 VII524316 VII589852 VII655388 VII720924 VII786460 VII851996 VII917532 VII983068 VSE27 VSE65564 VSE131100 VSE196636 VSE262172 VSE327708 VSE393244 VSE458780 VSE524316 VSE589852 VSE655388 VSE720924 VSE786460 VSE851996 VSE917532 VSE983068 WCA27 WCA65564 WCA131100 WCA196636 WCA262172 WCA327708 WCA393244 WCA458780 WCA524316 WCA589852 WCA655388 WCA720924 WCA786460 WCA851996 WCA917532 WCA983068 WLW27 WLW65564 WLW131100 WLW196636 WLW262172 WLW327708 WLW393244 WLW458780 WLW524316 WLW589852 WLW655388 WLW720924 WLW786460 WLW851996 WLW917532 WLW983068 WVS27 WVS65564 WVS131100 WVS196636 WVS262172 WVS327708 WVS393244 WVS458780 WVS524316 WVS589852 WVS655388 WVS720924 WVS786460 WVS851996 WVS917532 WVS983068" xr:uid="{00000000-0002-0000-0000-000054000000}"/>
    <dataValidation allowBlank="1" showInputMessage="1" showErrorMessage="1" promptTitle="Portée précédente (m)" prompt="Indiquer la longueur de la portée principale précédente seulement. Si fin de course , indiquer 0." sqref="K22 K65559 K131095 K196631 K262167 K327703 K393239 K458775 K524311 K589847 K655383 K720919 K786455 K851991 K917527 K983063 JG22 JG65559 JG131095 JG196631 JG262167 JG327703 JG393239 JG458775 JG524311 JG589847 JG655383 JG720919 JG786455 JG851991 JG917527 JG983063 TC22 TC65559 TC131095 TC196631 TC262167 TC327703 TC393239 TC458775 TC524311 TC589847 TC655383 TC720919 TC786455 TC851991 TC917527 TC983063 ACY22 ACY65559 ACY131095 ACY196631 ACY262167 ACY327703 ACY393239 ACY458775 ACY524311 ACY589847 ACY655383 ACY720919 ACY786455 ACY851991 ACY917527 ACY983063 AMU22 AMU65559 AMU131095 AMU196631 AMU262167 AMU327703 AMU393239 AMU458775 AMU524311 AMU589847 AMU655383 AMU720919 AMU786455 AMU851991 AMU917527 AMU983063 AWQ22 AWQ65559 AWQ131095 AWQ196631 AWQ262167 AWQ327703 AWQ393239 AWQ458775 AWQ524311 AWQ589847 AWQ655383 AWQ720919 AWQ786455 AWQ851991 AWQ917527 AWQ983063 BGM22 BGM65559 BGM131095 BGM196631 BGM262167 BGM327703 BGM393239 BGM458775 BGM524311 BGM589847 BGM655383 BGM720919 BGM786455 BGM851991 BGM917527 BGM983063 BQI22 BQI65559 BQI131095 BQI196631 BQI262167 BQI327703 BQI393239 BQI458775 BQI524311 BQI589847 BQI655383 BQI720919 BQI786455 BQI851991 BQI917527 BQI983063 CAE22 CAE65559 CAE131095 CAE196631 CAE262167 CAE327703 CAE393239 CAE458775 CAE524311 CAE589847 CAE655383 CAE720919 CAE786455 CAE851991 CAE917527 CAE983063 CKA22 CKA65559 CKA131095 CKA196631 CKA262167 CKA327703 CKA393239 CKA458775 CKA524311 CKA589847 CKA655383 CKA720919 CKA786455 CKA851991 CKA917527 CKA983063 CTW22 CTW65559 CTW131095 CTW196631 CTW262167 CTW327703 CTW393239 CTW458775 CTW524311 CTW589847 CTW655383 CTW720919 CTW786455 CTW851991 CTW917527 CTW983063 DDS22 DDS65559 DDS131095 DDS196631 DDS262167 DDS327703 DDS393239 DDS458775 DDS524311 DDS589847 DDS655383 DDS720919 DDS786455 DDS851991 DDS917527 DDS983063 DNO22 DNO65559 DNO131095 DNO196631 DNO262167 DNO327703 DNO393239 DNO458775 DNO524311 DNO589847 DNO655383 DNO720919 DNO786455 DNO851991 DNO917527 DNO983063 DXK22 DXK65559 DXK131095 DXK196631 DXK262167 DXK327703 DXK393239 DXK458775 DXK524311 DXK589847 DXK655383 DXK720919 DXK786455 DXK851991 DXK917527 DXK983063 EHG22 EHG65559 EHG131095 EHG196631 EHG262167 EHG327703 EHG393239 EHG458775 EHG524311 EHG589847 EHG655383 EHG720919 EHG786455 EHG851991 EHG917527 EHG983063 ERC22 ERC65559 ERC131095 ERC196631 ERC262167 ERC327703 ERC393239 ERC458775 ERC524311 ERC589847 ERC655383 ERC720919 ERC786455 ERC851991 ERC917527 ERC983063 FAY22 FAY65559 FAY131095 FAY196631 FAY262167 FAY327703 FAY393239 FAY458775 FAY524311 FAY589847 FAY655383 FAY720919 FAY786455 FAY851991 FAY917527 FAY983063 FKU22 FKU65559 FKU131095 FKU196631 FKU262167 FKU327703 FKU393239 FKU458775 FKU524311 FKU589847 FKU655383 FKU720919 FKU786455 FKU851991 FKU917527 FKU983063 FUQ22 FUQ65559 FUQ131095 FUQ196631 FUQ262167 FUQ327703 FUQ393239 FUQ458775 FUQ524311 FUQ589847 FUQ655383 FUQ720919 FUQ786455 FUQ851991 FUQ917527 FUQ983063 GEM22 GEM65559 GEM131095 GEM196631 GEM262167 GEM327703 GEM393239 GEM458775 GEM524311 GEM589847 GEM655383 GEM720919 GEM786455 GEM851991 GEM917527 GEM983063 GOI22 GOI65559 GOI131095 GOI196631 GOI262167 GOI327703 GOI393239 GOI458775 GOI524311 GOI589847 GOI655383 GOI720919 GOI786455 GOI851991 GOI917527 GOI983063 GYE22 GYE65559 GYE131095 GYE196631 GYE262167 GYE327703 GYE393239 GYE458775 GYE524311 GYE589847 GYE655383 GYE720919 GYE786455 GYE851991 GYE917527 GYE983063 HIA22 HIA65559 HIA131095 HIA196631 HIA262167 HIA327703 HIA393239 HIA458775 HIA524311 HIA589847 HIA655383 HIA720919 HIA786455 HIA851991 HIA917527 HIA983063 HRW22 HRW65559 HRW131095 HRW196631 HRW262167 HRW327703 HRW393239 HRW458775 HRW524311 HRW589847 HRW655383 HRW720919 HRW786455 HRW851991 HRW917527 HRW983063 IBS22 IBS65559 IBS131095 IBS196631 IBS262167 IBS327703 IBS393239 IBS458775 IBS524311 IBS589847 IBS655383 IBS720919 IBS786455 IBS851991 IBS917527 IBS983063 ILO22 ILO65559 ILO131095 ILO196631 ILO262167 ILO327703 ILO393239 ILO458775 ILO524311 ILO589847 ILO655383 ILO720919 ILO786455 ILO851991 ILO917527 ILO983063 IVK22 IVK65559 IVK131095 IVK196631 IVK262167 IVK327703 IVK393239 IVK458775 IVK524311 IVK589847 IVK655383 IVK720919 IVK786455 IVK851991 IVK917527 IVK983063 JFG22 JFG65559 JFG131095 JFG196631 JFG262167 JFG327703 JFG393239 JFG458775 JFG524311 JFG589847 JFG655383 JFG720919 JFG786455 JFG851991 JFG917527 JFG983063 JPC22 JPC65559 JPC131095 JPC196631 JPC262167 JPC327703 JPC393239 JPC458775 JPC524311 JPC589847 JPC655383 JPC720919 JPC786455 JPC851991 JPC917527 JPC983063 JYY22 JYY65559 JYY131095 JYY196631 JYY262167 JYY327703 JYY393239 JYY458775 JYY524311 JYY589847 JYY655383 JYY720919 JYY786455 JYY851991 JYY917527 JYY983063 KIU22 KIU65559 KIU131095 KIU196631 KIU262167 KIU327703 KIU393239 KIU458775 KIU524311 KIU589847 KIU655383 KIU720919 KIU786455 KIU851991 KIU917527 KIU983063 KSQ22 KSQ65559 KSQ131095 KSQ196631 KSQ262167 KSQ327703 KSQ393239 KSQ458775 KSQ524311 KSQ589847 KSQ655383 KSQ720919 KSQ786455 KSQ851991 KSQ917527 KSQ983063 LCM22 LCM65559 LCM131095 LCM196631 LCM262167 LCM327703 LCM393239 LCM458775 LCM524311 LCM589847 LCM655383 LCM720919 LCM786455 LCM851991 LCM917527 LCM983063 LMI22 LMI65559 LMI131095 LMI196631 LMI262167 LMI327703 LMI393239 LMI458775 LMI524311 LMI589847 LMI655383 LMI720919 LMI786455 LMI851991 LMI917527 LMI983063 LWE22 LWE65559 LWE131095 LWE196631 LWE262167 LWE327703 LWE393239 LWE458775 LWE524311 LWE589847 LWE655383 LWE720919 LWE786455 LWE851991 LWE917527 LWE983063 MGA22 MGA65559 MGA131095 MGA196631 MGA262167 MGA327703 MGA393239 MGA458775 MGA524311 MGA589847 MGA655383 MGA720919 MGA786455 MGA851991 MGA917527 MGA983063 MPW22 MPW65559 MPW131095 MPW196631 MPW262167 MPW327703 MPW393239 MPW458775 MPW524311 MPW589847 MPW655383 MPW720919 MPW786455 MPW851991 MPW917527 MPW983063 MZS22 MZS65559 MZS131095 MZS196631 MZS262167 MZS327703 MZS393239 MZS458775 MZS524311 MZS589847 MZS655383 MZS720919 MZS786455 MZS851991 MZS917527 MZS983063 NJO22 NJO65559 NJO131095 NJO196631 NJO262167 NJO327703 NJO393239 NJO458775 NJO524311 NJO589847 NJO655383 NJO720919 NJO786455 NJO851991 NJO917527 NJO983063 NTK22 NTK65559 NTK131095 NTK196631 NTK262167 NTK327703 NTK393239 NTK458775 NTK524311 NTK589847 NTK655383 NTK720919 NTK786455 NTK851991 NTK917527 NTK983063 ODG22 ODG65559 ODG131095 ODG196631 ODG262167 ODG327703 ODG393239 ODG458775 ODG524311 ODG589847 ODG655383 ODG720919 ODG786455 ODG851991 ODG917527 ODG983063 ONC22 ONC65559 ONC131095 ONC196631 ONC262167 ONC327703 ONC393239 ONC458775 ONC524311 ONC589847 ONC655383 ONC720919 ONC786455 ONC851991 ONC917527 ONC983063 OWY22 OWY65559 OWY131095 OWY196631 OWY262167 OWY327703 OWY393239 OWY458775 OWY524311 OWY589847 OWY655383 OWY720919 OWY786455 OWY851991 OWY917527 OWY983063 PGU22 PGU65559 PGU131095 PGU196631 PGU262167 PGU327703 PGU393239 PGU458775 PGU524311 PGU589847 PGU655383 PGU720919 PGU786455 PGU851991 PGU917527 PGU983063 PQQ22 PQQ65559 PQQ131095 PQQ196631 PQQ262167 PQQ327703 PQQ393239 PQQ458775 PQQ524311 PQQ589847 PQQ655383 PQQ720919 PQQ786455 PQQ851991 PQQ917527 PQQ983063 QAM22 QAM65559 QAM131095 QAM196631 QAM262167 QAM327703 QAM393239 QAM458775 QAM524311 QAM589847 QAM655383 QAM720919 QAM786455 QAM851991 QAM917527 QAM983063 QKI22 QKI65559 QKI131095 QKI196631 QKI262167 QKI327703 QKI393239 QKI458775 QKI524311 QKI589847 QKI655383 QKI720919 QKI786455 QKI851991 QKI917527 QKI983063 QUE22 QUE65559 QUE131095 QUE196631 QUE262167 QUE327703 QUE393239 QUE458775 QUE524311 QUE589847 QUE655383 QUE720919 QUE786455 QUE851991 QUE917527 QUE983063 REA22 REA65559 REA131095 REA196631 REA262167 REA327703 REA393239 REA458775 REA524311 REA589847 REA655383 REA720919 REA786455 REA851991 REA917527 REA983063 RNW22 RNW65559 RNW131095 RNW196631 RNW262167 RNW327703 RNW393239 RNW458775 RNW524311 RNW589847 RNW655383 RNW720919 RNW786455 RNW851991 RNW917527 RNW983063 RXS22 RXS65559 RXS131095 RXS196631 RXS262167 RXS327703 RXS393239 RXS458775 RXS524311 RXS589847 RXS655383 RXS720919 RXS786455 RXS851991 RXS917527 RXS983063 SHO22 SHO65559 SHO131095 SHO196631 SHO262167 SHO327703 SHO393239 SHO458775 SHO524311 SHO589847 SHO655383 SHO720919 SHO786455 SHO851991 SHO917527 SHO983063 SRK22 SRK65559 SRK131095 SRK196631 SRK262167 SRK327703 SRK393239 SRK458775 SRK524311 SRK589847 SRK655383 SRK720919 SRK786455 SRK851991 SRK917527 SRK983063 TBG22 TBG65559 TBG131095 TBG196631 TBG262167 TBG327703 TBG393239 TBG458775 TBG524311 TBG589847 TBG655383 TBG720919 TBG786455 TBG851991 TBG917527 TBG983063 TLC22 TLC65559 TLC131095 TLC196631 TLC262167 TLC327703 TLC393239 TLC458775 TLC524311 TLC589847 TLC655383 TLC720919 TLC786455 TLC851991 TLC917527 TLC983063 TUY22 TUY65559 TUY131095 TUY196631 TUY262167 TUY327703 TUY393239 TUY458775 TUY524311 TUY589847 TUY655383 TUY720919 TUY786455 TUY851991 TUY917527 TUY983063 UEU22 UEU65559 UEU131095 UEU196631 UEU262167 UEU327703 UEU393239 UEU458775 UEU524311 UEU589847 UEU655383 UEU720919 UEU786455 UEU851991 UEU917527 UEU983063 UOQ22 UOQ65559 UOQ131095 UOQ196631 UOQ262167 UOQ327703 UOQ393239 UOQ458775 UOQ524311 UOQ589847 UOQ655383 UOQ720919 UOQ786455 UOQ851991 UOQ917527 UOQ983063 UYM22 UYM65559 UYM131095 UYM196631 UYM262167 UYM327703 UYM393239 UYM458775 UYM524311 UYM589847 UYM655383 UYM720919 UYM786455 UYM851991 UYM917527 UYM983063 VII22 VII65559 VII131095 VII196631 VII262167 VII327703 VII393239 VII458775 VII524311 VII589847 VII655383 VII720919 VII786455 VII851991 VII917527 VII983063 VSE22 VSE65559 VSE131095 VSE196631 VSE262167 VSE327703 VSE393239 VSE458775 VSE524311 VSE589847 VSE655383 VSE720919 VSE786455 VSE851991 VSE917527 VSE983063 WCA22 WCA65559 WCA131095 WCA196631 WCA262167 WCA327703 WCA393239 WCA458775 WCA524311 WCA589847 WCA655383 WCA720919 WCA786455 WCA851991 WCA917527 WCA983063 WLW22 WLW65559 WLW131095 WLW196631 WLW262167 WLW327703 WLW393239 WLW458775 WLW524311 WLW589847 WLW655383 WLW720919 WLW786455 WLW851991 WLW917527 WLW983063 WVS22 WVS65559 WVS131095 WVS196631 WVS262167 WVS327703 WVS393239 WVS458775 WVS524311 WVS589847 WVS655383 WVS720919 WVS786455 WVS851991 WVS917527 WVS983063" xr:uid="{00000000-0002-0000-0000-000055000000}"/>
    <dataValidation allowBlank="1" showInputMessage="1" showErrorMessage="1" promptTitle="Capacité" prompt="Indiquer la capacité de l'ancrage conformement au tableau 5 de la norme commune. Voir onglet &quot;Données&quot;. Utiliser classe de sol C si non disponible." sqref="K37 K65574 K131110 K196646 K262182 K327718 K393254 K458790 K524326 K589862 K655398 K720934 K786470 K852006 K917542 K983078 JG37 JG65574 JG131110 JG196646 JG262182 JG327718 JG393254 JG458790 JG524326 JG589862 JG655398 JG720934 JG786470 JG852006 JG917542 JG983078 TC37 TC65574 TC131110 TC196646 TC262182 TC327718 TC393254 TC458790 TC524326 TC589862 TC655398 TC720934 TC786470 TC852006 TC917542 TC983078 ACY37 ACY65574 ACY131110 ACY196646 ACY262182 ACY327718 ACY393254 ACY458790 ACY524326 ACY589862 ACY655398 ACY720934 ACY786470 ACY852006 ACY917542 ACY983078 AMU37 AMU65574 AMU131110 AMU196646 AMU262182 AMU327718 AMU393254 AMU458790 AMU524326 AMU589862 AMU655398 AMU720934 AMU786470 AMU852006 AMU917542 AMU983078 AWQ37 AWQ65574 AWQ131110 AWQ196646 AWQ262182 AWQ327718 AWQ393254 AWQ458790 AWQ524326 AWQ589862 AWQ655398 AWQ720934 AWQ786470 AWQ852006 AWQ917542 AWQ983078 BGM37 BGM65574 BGM131110 BGM196646 BGM262182 BGM327718 BGM393254 BGM458790 BGM524326 BGM589862 BGM655398 BGM720934 BGM786470 BGM852006 BGM917542 BGM983078 BQI37 BQI65574 BQI131110 BQI196646 BQI262182 BQI327718 BQI393254 BQI458790 BQI524326 BQI589862 BQI655398 BQI720934 BQI786470 BQI852006 BQI917542 BQI983078 CAE37 CAE65574 CAE131110 CAE196646 CAE262182 CAE327718 CAE393254 CAE458790 CAE524326 CAE589862 CAE655398 CAE720934 CAE786470 CAE852006 CAE917542 CAE983078 CKA37 CKA65574 CKA131110 CKA196646 CKA262182 CKA327718 CKA393254 CKA458790 CKA524326 CKA589862 CKA655398 CKA720934 CKA786470 CKA852006 CKA917542 CKA983078 CTW37 CTW65574 CTW131110 CTW196646 CTW262182 CTW327718 CTW393254 CTW458790 CTW524326 CTW589862 CTW655398 CTW720934 CTW786470 CTW852006 CTW917542 CTW983078 DDS37 DDS65574 DDS131110 DDS196646 DDS262182 DDS327718 DDS393254 DDS458790 DDS524326 DDS589862 DDS655398 DDS720934 DDS786470 DDS852006 DDS917542 DDS983078 DNO37 DNO65574 DNO131110 DNO196646 DNO262182 DNO327718 DNO393254 DNO458790 DNO524326 DNO589862 DNO655398 DNO720934 DNO786470 DNO852006 DNO917542 DNO983078 DXK37 DXK65574 DXK131110 DXK196646 DXK262182 DXK327718 DXK393254 DXK458790 DXK524326 DXK589862 DXK655398 DXK720934 DXK786470 DXK852006 DXK917542 DXK983078 EHG37 EHG65574 EHG131110 EHG196646 EHG262182 EHG327718 EHG393254 EHG458790 EHG524326 EHG589862 EHG655398 EHG720934 EHG786470 EHG852006 EHG917542 EHG983078 ERC37 ERC65574 ERC131110 ERC196646 ERC262182 ERC327718 ERC393254 ERC458790 ERC524326 ERC589862 ERC655398 ERC720934 ERC786470 ERC852006 ERC917542 ERC983078 FAY37 FAY65574 FAY131110 FAY196646 FAY262182 FAY327718 FAY393254 FAY458790 FAY524326 FAY589862 FAY655398 FAY720934 FAY786470 FAY852006 FAY917542 FAY983078 FKU37 FKU65574 FKU131110 FKU196646 FKU262182 FKU327718 FKU393254 FKU458790 FKU524326 FKU589862 FKU655398 FKU720934 FKU786470 FKU852006 FKU917542 FKU983078 FUQ37 FUQ65574 FUQ131110 FUQ196646 FUQ262182 FUQ327718 FUQ393254 FUQ458790 FUQ524326 FUQ589862 FUQ655398 FUQ720934 FUQ786470 FUQ852006 FUQ917542 FUQ983078 GEM37 GEM65574 GEM131110 GEM196646 GEM262182 GEM327718 GEM393254 GEM458790 GEM524326 GEM589862 GEM655398 GEM720934 GEM786470 GEM852006 GEM917542 GEM983078 GOI37 GOI65574 GOI131110 GOI196646 GOI262182 GOI327718 GOI393254 GOI458790 GOI524326 GOI589862 GOI655398 GOI720934 GOI786470 GOI852006 GOI917542 GOI983078 GYE37 GYE65574 GYE131110 GYE196646 GYE262182 GYE327718 GYE393254 GYE458790 GYE524326 GYE589862 GYE655398 GYE720934 GYE786470 GYE852006 GYE917542 GYE983078 HIA37 HIA65574 HIA131110 HIA196646 HIA262182 HIA327718 HIA393254 HIA458790 HIA524326 HIA589862 HIA655398 HIA720934 HIA786470 HIA852006 HIA917542 HIA983078 HRW37 HRW65574 HRW131110 HRW196646 HRW262182 HRW327718 HRW393254 HRW458790 HRW524326 HRW589862 HRW655398 HRW720934 HRW786470 HRW852006 HRW917542 HRW983078 IBS37 IBS65574 IBS131110 IBS196646 IBS262182 IBS327718 IBS393254 IBS458790 IBS524326 IBS589862 IBS655398 IBS720934 IBS786470 IBS852006 IBS917542 IBS983078 ILO37 ILO65574 ILO131110 ILO196646 ILO262182 ILO327718 ILO393254 ILO458790 ILO524326 ILO589862 ILO655398 ILO720934 ILO786470 ILO852006 ILO917542 ILO983078 IVK37 IVK65574 IVK131110 IVK196646 IVK262182 IVK327718 IVK393254 IVK458790 IVK524326 IVK589862 IVK655398 IVK720934 IVK786470 IVK852006 IVK917542 IVK983078 JFG37 JFG65574 JFG131110 JFG196646 JFG262182 JFG327718 JFG393254 JFG458790 JFG524326 JFG589862 JFG655398 JFG720934 JFG786470 JFG852006 JFG917542 JFG983078 JPC37 JPC65574 JPC131110 JPC196646 JPC262182 JPC327718 JPC393254 JPC458790 JPC524326 JPC589862 JPC655398 JPC720934 JPC786470 JPC852006 JPC917542 JPC983078 JYY37 JYY65574 JYY131110 JYY196646 JYY262182 JYY327718 JYY393254 JYY458790 JYY524326 JYY589862 JYY655398 JYY720934 JYY786470 JYY852006 JYY917542 JYY983078 KIU37 KIU65574 KIU131110 KIU196646 KIU262182 KIU327718 KIU393254 KIU458790 KIU524326 KIU589862 KIU655398 KIU720934 KIU786470 KIU852006 KIU917542 KIU983078 KSQ37 KSQ65574 KSQ131110 KSQ196646 KSQ262182 KSQ327718 KSQ393254 KSQ458790 KSQ524326 KSQ589862 KSQ655398 KSQ720934 KSQ786470 KSQ852006 KSQ917542 KSQ983078 LCM37 LCM65574 LCM131110 LCM196646 LCM262182 LCM327718 LCM393254 LCM458790 LCM524326 LCM589862 LCM655398 LCM720934 LCM786470 LCM852006 LCM917542 LCM983078 LMI37 LMI65574 LMI131110 LMI196646 LMI262182 LMI327718 LMI393254 LMI458790 LMI524326 LMI589862 LMI655398 LMI720934 LMI786470 LMI852006 LMI917542 LMI983078 LWE37 LWE65574 LWE131110 LWE196646 LWE262182 LWE327718 LWE393254 LWE458790 LWE524326 LWE589862 LWE655398 LWE720934 LWE786470 LWE852006 LWE917542 LWE983078 MGA37 MGA65574 MGA131110 MGA196646 MGA262182 MGA327718 MGA393254 MGA458790 MGA524326 MGA589862 MGA655398 MGA720934 MGA786470 MGA852006 MGA917542 MGA983078 MPW37 MPW65574 MPW131110 MPW196646 MPW262182 MPW327718 MPW393254 MPW458790 MPW524326 MPW589862 MPW655398 MPW720934 MPW786470 MPW852006 MPW917542 MPW983078 MZS37 MZS65574 MZS131110 MZS196646 MZS262182 MZS327718 MZS393254 MZS458790 MZS524326 MZS589862 MZS655398 MZS720934 MZS786470 MZS852006 MZS917542 MZS983078 NJO37 NJO65574 NJO131110 NJO196646 NJO262182 NJO327718 NJO393254 NJO458790 NJO524326 NJO589862 NJO655398 NJO720934 NJO786470 NJO852006 NJO917542 NJO983078 NTK37 NTK65574 NTK131110 NTK196646 NTK262182 NTK327718 NTK393254 NTK458790 NTK524326 NTK589862 NTK655398 NTK720934 NTK786470 NTK852006 NTK917542 NTK983078 ODG37 ODG65574 ODG131110 ODG196646 ODG262182 ODG327718 ODG393254 ODG458790 ODG524326 ODG589862 ODG655398 ODG720934 ODG786470 ODG852006 ODG917542 ODG983078 ONC37 ONC65574 ONC131110 ONC196646 ONC262182 ONC327718 ONC393254 ONC458790 ONC524326 ONC589862 ONC655398 ONC720934 ONC786470 ONC852006 ONC917542 ONC983078 OWY37 OWY65574 OWY131110 OWY196646 OWY262182 OWY327718 OWY393254 OWY458790 OWY524326 OWY589862 OWY655398 OWY720934 OWY786470 OWY852006 OWY917542 OWY983078 PGU37 PGU65574 PGU131110 PGU196646 PGU262182 PGU327718 PGU393254 PGU458790 PGU524326 PGU589862 PGU655398 PGU720934 PGU786470 PGU852006 PGU917542 PGU983078 PQQ37 PQQ65574 PQQ131110 PQQ196646 PQQ262182 PQQ327718 PQQ393254 PQQ458790 PQQ524326 PQQ589862 PQQ655398 PQQ720934 PQQ786470 PQQ852006 PQQ917542 PQQ983078 QAM37 QAM65574 QAM131110 QAM196646 QAM262182 QAM327718 QAM393254 QAM458790 QAM524326 QAM589862 QAM655398 QAM720934 QAM786470 QAM852006 QAM917542 QAM983078 QKI37 QKI65574 QKI131110 QKI196646 QKI262182 QKI327718 QKI393254 QKI458790 QKI524326 QKI589862 QKI655398 QKI720934 QKI786470 QKI852006 QKI917542 QKI983078 QUE37 QUE65574 QUE131110 QUE196646 QUE262182 QUE327718 QUE393254 QUE458790 QUE524326 QUE589862 QUE655398 QUE720934 QUE786470 QUE852006 QUE917542 QUE983078 REA37 REA65574 REA131110 REA196646 REA262182 REA327718 REA393254 REA458790 REA524326 REA589862 REA655398 REA720934 REA786470 REA852006 REA917542 REA983078 RNW37 RNW65574 RNW131110 RNW196646 RNW262182 RNW327718 RNW393254 RNW458790 RNW524326 RNW589862 RNW655398 RNW720934 RNW786470 RNW852006 RNW917542 RNW983078 RXS37 RXS65574 RXS131110 RXS196646 RXS262182 RXS327718 RXS393254 RXS458790 RXS524326 RXS589862 RXS655398 RXS720934 RXS786470 RXS852006 RXS917542 RXS983078 SHO37 SHO65574 SHO131110 SHO196646 SHO262182 SHO327718 SHO393254 SHO458790 SHO524326 SHO589862 SHO655398 SHO720934 SHO786470 SHO852006 SHO917542 SHO983078 SRK37 SRK65574 SRK131110 SRK196646 SRK262182 SRK327718 SRK393254 SRK458790 SRK524326 SRK589862 SRK655398 SRK720934 SRK786470 SRK852006 SRK917542 SRK983078 TBG37 TBG65574 TBG131110 TBG196646 TBG262182 TBG327718 TBG393254 TBG458790 TBG524326 TBG589862 TBG655398 TBG720934 TBG786470 TBG852006 TBG917542 TBG983078 TLC37 TLC65574 TLC131110 TLC196646 TLC262182 TLC327718 TLC393254 TLC458790 TLC524326 TLC589862 TLC655398 TLC720934 TLC786470 TLC852006 TLC917542 TLC983078 TUY37 TUY65574 TUY131110 TUY196646 TUY262182 TUY327718 TUY393254 TUY458790 TUY524326 TUY589862 TUY655398 TUY720934 TUY786470 TUY852006 TUY917542 TUY983078 UEU37 UEU65574 UEU131110 UEU196646 UEU262182 UEU327718 UEU393254 UEU458790 UEU524326 UEU589862 UEU655398 UEU720934 UEU786470 UEU852006 UEU917542 UEU983078 UOQ37 UOQ65574 UOQ131110 UOQ196646 UOQ262182 UOQ327718 UOQ393254 UOQ458790 UOQ524326 UOQ589862 UOQ655398 UOQ720934 UOQ786470 UOQ852006 UOQ917542 UOQ983078 UYM37 UYM65574 UYM131110 UYM196646 UYM262182 UYM327718 UYM393254 UYM458790 UYM524326 UYM589862 UYM655398 UYM720934 UYM786470 UYM852006 UYM917542 UYM983078 VII37 VII65574 VII131110 VII196646 VII262182 VII327718 VII393254 VII458790 VII524326 VII589862 VII655398 VII720934 VII786470 VII852006 VII917542 VII983078 VSE37 VSE65574 VSE131110 VSE196646 VSE262182 VSE327718 VSE393254 VSE458790 VSE524326 VSE589862 VSE655398 VSE720934 VSE786470 VSE852006 VSE917542 VSE983078 WCA37 WCA65574 WCA131110 WCA196646 WCA262182 WCA327718 WCA393254 WCA458790 WCA524326 WCA589862 WCA655398 WCA720934 WCA786470 WCA852006 WCA917542 WCA983078 WLW37 WLW65574 WLW131110 WLW196646 WLW262182 WLW327718 WLW393254 WLW458790 WLW524326 WLW589862 WLW655398 WLW720934 WLW786470 WLW852006 WLW917542 WLW983078 WVS37 WVS65574 WVS131110 WVS196646 WVS262182 WVS327718 WVS393254 WVS458790 WVS524326 WVS589862 WVS655398 WVS720934 WVS786470 WVS852006 WVS917542 WVS983078" xr:uid="{00000000-0002-0000-0000-000056000000}"/>
    <dataValidation allowBlank="1" showInputMessage="1" showErrorMessage="1" promptTitle="Marquage" prompt="Optionel. Pour vérification seulement. Mesure à partir de SOUS le marquage. Si effacé, estimer à partir de poteaux adjacents. Si impossible, indiquer la valeur selon la norme (cellule D8). Veuiller indiquer le proprio dans K7. Art.: 9.2." sqref="D7 D65544 D131080 D196616 D262152 D327688 D393224 D458760 D524296 D589832 D655368 D720904 D786440 D851976 D917512 D983048 IZ7 IZ65544 IZ131080 IZ196616 IZ262152 IZ327688 IZ393224 IZ458760 IZ524296 IZ589832 IZ655368 IZ720904 IZ786440 IZ851976 IZ917512 IZ983048 SV7 SV65544 SV131080 SV196616 SV262152 SV327688 SV393224 SV458760 SV524296 SV589832 SV655368 SV720904 SV786440 SV851976 SV917512 SV983048 ACR7 ACR65544 ACR131080 ACR196616 ACR262152 ACR327688 ACR393224 ACR458760 ACR524296 ACR589832 ACR655368 ACR720904 ACR786440 ACR851976 ACR917512 ACR983048 AMN7 AMN65544 AMN131080 AMN196616 AMN262152 AMN327688 AMN393224 AMN458760 AMN524296 AMN589832 AMN655368 AMN720904 AMN786440 AMN851976 AMN917512 AMN983048 AWJ7 AWJ65544 AWJ131080 AWJ196616 AWJ262152 AWJ327688 AWJ393224 AWJ458760 AWJ524296 AWJ589832 AWJ655368 AWJ720904 AWJ786440 AWJ851976 AWJ917512 AWJ983048 BGF7 BGF65544 BGF131080 BGF196616 BGF262152 BGF327688 BGF393224 BGF458760 BGF524296 BGF589832 BGF655368 BGF720904 BGF786440 BGF851976 BGF917512 BGF983048 BQB7 BQB65544 BQB131080 BQB196616 BQB262152 BQB327688 BQB393224 BQB458760 BQB524296 BQB589832 BQB655368 BQB720904 BQB786440 BQB851976 BQB917512 BQB983048 BZX7 BZX65544 BZX131080 BZX196616 BZX262152 BZX327688 BZX393224 BZX458760 BZX524296 BZX589832 BZX655368 BZX720904 BZX786440 BZX851976 BZX917512 BZX983048 CJT7 CJT65544 CJT131080 CJT196616 CJT262152 CJT327688 CJT393224 CJT458760 CJT524296 CJT589832 CJT655368 CJT720904 CJT786440 CJT851976 CJT917512 CJT983048 CTP7 CTP65544 CTP131080 CTP196616 CTP262152 CTP327688 CTP393224 CTP458760 CTP524296 CTP589832 CTP655368 CTP720904 CTP786440 CTP851976 CTP917512 CTP983048 DDL7 DDL65544 DDL131080 DDL196616 DDL262152 DDL327688 DDL393224 DDL458760 DDL524296 DDL589832 DDL655368 DDL720904 DDL786440 DDL851976 DDL917512 DDL983048 DNH7 DNH65544 DNH131080 DNH196616 DNH262152 DNH327688 DNH393224 DNH458760 DNH524296 DNH589832 DNH655368 DNH720904 DNH786440 DNH851976 DNH917512 DNH983048 DXD7 DXD65544 DXD131080 DXD196616 DXD262152 DXD327688 DXD393224 DXD458760 DXD524296 DXD589832 DXD655368 DXD720904 DXD786440 DXD851976 DXD917512 DXD983048 EGZ7 EGZ65544 EGZ131080 EGZ196616 EGZ262152 EGZ327688 EGZ393224 EGZ458760 EGZ524296 EGZ589832 EGZ655368 EGZ720904 EGZ786440 EGZ851976 EGZ917512 EGZ983048 EQV7 EQV65544 EQV131080 EQV196616 EQV262152 EQV327688 EQV393224 EQV458760 EQV524296 EQV589832 EQV655368 EQV720904 EQV786440 EQV851976 EQV917512 EQV983048 FAR7 FAR65544 FAR131080 FAR196616 FAR262152 FAR327688 FAR393224 FAR458760 FAR524296 FAR589832 FAR655368 FAR720904 FAR786440 FAR851976 FAR917512 FAR983048 FKN7 FKN65544 FKN131080 FKN196616 FKN262152 FKN327688 FKN393224 FKN458760 FKN524296 FKN589832 FKN655368 FKN720904 FKN786440 FKN851976 FKN917512 FKN983048 FUJ7 FUJ65544 FUJ131080 FUJ196616 FUJ262152 FUJ327688 FUJ393224 FUJ458760 FUJ524296 FUJ589832 FUJ655368 FUJ720904 FUJ786440 FUJ851976 FUJ917512 FUJ983048 GEF7 GEF65544 GEF131080 GEF196616 GEF262152 GEF327688 GEF393224 GEF458760 GEF524296 GEF589832 GEF655368 GEF720904 GEF786440 GEF851976 GEF917512 GEF983048 GOB7 GOB65544 GOB131080 GOB196616 GOB262152 GOB327688 GOB393224 GOB458760 GOB524296 GOB589832 GOB655368 GOB720904 GOB786440 GOB851976 GOB917512 GOB983048 GXX7 GXX65544 GXX131080 GXX196616 GXX262152 GXX327688 GXX393224 GXX458760 GXX524296 GXX589832 GXX655368 GXX720904 GXX786440 GXX851976 GXX917512 GXX983048 HHT7 HHT65544 HHT131080 HHT196616 HHT262152 HHT327688 HHT393224 HHT458760 HHT524296 HHT589832 HHT655368 HHT720904 HHT786440 HHT851976 HHT917512 HHT983048 HRP7 HRP65544 HRP131080 HRP196616 HRP262152 HRP327688 HRP393224 HRP458760 HRP524296 HRP589832 HRP655368 HRP720904 HRP786440 HRP851976 HRP917512 HRP983048 IBL7 IBL65544 IBL131080 IBL196616 IBL262152 IBL327688 IBL393224 IBL458760 IBL524296 IBL589832 IBL655368 IBL720904 IBL786440 IBL851976 IBL917512 IBL983048 ILH7 ILH65544 ILH131080 ILH196616 ILH262152 ILH327688 ILH393224 ILH458760 ILH524296 ILH589832 ILH655368 ILH720904 ILH786440 ILH851976 ILH917512 ILH983048 IVD7 IVD65544 IVD131080 IVD196616 IVD262152 IVD327688 IVD393224 IVD458760 IVD524296 IVD589832 IVD655368 IVD720904 IVD786440 IVD851976 IVD917512 IVD983048 JEZ7 JEZ65544 JEZ131080 JEZ196616 JEZ262152 JEZ327688 JEZ393224 JEZ458760 JEZ524296 JEZ589832 JEZ655368 JEZ720904 JEZ786440 JEZ851976 JEZ917512 JEZ983048 JOV7 JOV65544 JOV131080 JOV196616 JOV262152 JOV327688 JOV393224 JOV458760 JOV524296 JOV589832 JOV655368 JOV720904 JOV786440 JOV851976 JOV917512 JOV983048 JYR7 JYR65544 JYR131080 JYR196616 JYR262152 JYR327688 JYR393224 JYR458760 JYR524296 JYR589832 JYR655368 JYR720904 JYR786440 JYR851976 JYR917512 JYR983048 KIN7 KIN65544 KIN131080 KIN196616 KIN262152 KIN327688 KIN393224 KIN458760 KIN524296 KIN589832 KIN655368 KIN720904 KIN786440 KIN851976 KIN917512 KIN983048 KSJ7 KSJ65544 KSJ131080 KSJ196616 KSJ262152 KSJ327688 KSJ393224 KSJ458760 KSJ524296 KSJ589832 KSJ655368 KSJ720904 KSJ786440 KSJ851976 KSJ917512 KSJ983048 LCF7 LCF65544 LCF131080 LCF196616 LCF262152 LCF327688 LCF393224 LCF458760 LCF524296 LCF589832 LCF655368 LCF720904 LCF786440 LCF851976 LCF917512 LCF983048 LMB7 LMB65544 LMB131080 LMB196616 LMB262152 LMB327688 LMB393224 LMB458760 LMB524296 LMB589832 LMB655368 LMB720904 LMB786440 LMB851976 LMB917512 LMB983048 LVX7 LVX65544 LVX131080 LVX196616 LVX262152 LVX327688 LVX393224 LVX458760 LVX524296 LVX589832 LVX655368 LVX720904 LVX786440 LVX851976 LVX917512 LVX983048 MFT7 MFT65544 MFT131080 MFT196616 MFT262152 MFT327688 MFT393224 MFT458760 MFT524296 MFT589832 MFT655368 MFT720904 MFT786440 MFT851976 MFT917512 MFT983048 MPP7 MPP65544 MPP131080 MPP196616 MPP262152 MPP327688 MPP393224 MPP458760 MPP524296 MPP589832 MPP655368 MPP720904 MPP786440 MPP851976 MPP917512 MPP983048 MZL7 MZL65544 MZL131080 MZL196616 MZL262152 MZL327688 MZL393224 MZL458760 MZL524296 MZL589832 MZL655368 MZL720904 MZL786440 MZL851976 MZL917512 MZL983048 NJH7 NJH65544 NJH131080 NJH196616 NJH262152 NJH327688 NJH393224 NJH458760 NJH524296 NJH589832 NJH655368 NJH720904 NJH786440 NJH851976 NJH917512 NJH983048 NTD7 NTD65544 NTD131080 NTD196616 NTD262152 NTD327688 NTD393224 NTD458760 NTD524296 NTD589832 NTD655368 NTD720904 NTD786440 NTD851976 NTD917512 NTD983048 OCZ7 OCZ65544 OCZ131080 OCZ196616 OCZ262152 OCZ327688 OCZ393224 OCZ458760 OCZ524296 OCZ589832 OCZ655368 OCZ720904 OCZ786440 OCZ851976 OCZ917512 OCZ983048 OMV7 OMV65544 OMV131080 OMV196616 OMV262152 OMV327688 OMV393224 OMV458760 OMV524296 OMV589832 OMV655368 OMV720904 OMV786440 OMV851976 OMV917512 OMV983048 OWR7 OWR65544 OWR131080 OWR196616 OWR262152 OWR327688 OWR393224 OWR458760 OWR524296 OWR589832 OWR655368 OWR720904 OWR786440 OWR851976 OWR917512 OWR983048 PGN7 PGN65544 PGN131080 PGN196616 PGN262152 PGN327688 PGN393224 PGN458760 PGN524296 PGN589832 PGN655368 PGN720904 PGN786440 PGN851976 PGN917512 PGN983048 PQJ7 PQJ65544 PQJ131080 PQJ196616 PQJ262152 PQJ327688 PQJ393224 PQJ458760 PQJ524296 PQJ589832 PQJ655368 PQJ720904 PQJ786440 PQJ851976 PQJ917512 PQJ983048 QAF7 QAF65544 QAF131080 QAF196616 QAF262152 QAF327688 QAF393224 QAF458760 QAF524296 QAF589832 QAF655368 QAF720904 QAF786440 QAF851976 QAF917512 QAF983048 QKB7 QKB65544 QKB131080 QKB196616 QKB262152 QKB327688 QKB393224 QKB458760 QKB524296 QKB589832 QKB655368 QKB720904 QKB786440 QKB851976 QKB917512 QKB983048 QTX7 QTX65544 QTX131080 QTX196616 QTX262152 QTX327688 QTX393224 QTX458760 QTX524296 QTX589832 QTX655368 QTX720904 QTX786440 QTX851976 QTX917512 QTX983048 RDT7 RDT65544 RDT131080 RDT196616 RDT262152 RDT327688 RDT393224 RDT458760 RDT524296 RDT589832 RDT655368 RDT720904 RDT786440 RDT851976 RDT917512 RDT983048 RNP7 RNP65544 RNP131080 RNP196616 RNP262152 RNP327688 RNP393224 RNP458760 RNP524296 RNP589832 RNP655368 RNP720904 RNP786440 RNP851976 RNP917512 RNP983048 RXL7 RXL65544 RXL131080 RXL196616 RXL262152 RXL327688 RXL393224 RXL458760 RXL524296 RXL589832 RXL655368 RXL720904 RXL786440 RXL851976 RXL917512 RXL983048 SHH7 SHH65544 SHH131080 SHH196616 SHH262152 SHH327688 SHH393224 SHH458760 SHH524296 SHH589832 SHH655368 SHH720904 SHH786440 SHH851976 SHH917512 SHH983048 SRD7 SRD65544 SRD131080 SRD196616 SRD262152 SRD327688 SRD393224 SRD458760 SRD524296 SRD589832 SRD655368 SRD720904 SRD786440 SRD851976 SRD917512 SRD983048 TAZ7 TAZ65544 TAZ131080 TAZ196616 TAZ262152 TAZ327688 TAZ393224 TAZ458760 TAZ524296 TAZ589832 TAZ655368 TAZ720904 TAZ786440 TAZ851976 TAZ917512 TAZ983048 TKV7 TKV65544 TKV131080 TKV196616 TKV262152 TKV327688 TKV393224 TKV458760 TKV524296 TKV589832 TKV655368 TKV720904 TKV786440 TKV851976 TKV917512 TKV983048 TUR7 TUR65544 TUR131080 TUR196616 TUR262152 TUR327688 TUR393224 TUR458760 TUR524296 TUR589832 TUR655368 TUR720904 TUR786440 TUR851976 TUR917512 TUR983048 UEN7 UEN65544 UEN131080 UEN196616 UEN262152 UEN327688 UEN393224 UEN458760 UEN524296 UEN589832 UEN655368 UEN720904 UEN786440 UEN851976 UEN917512 UEN983048 UOJ7 UOJ65544 UOJ131080 UOJ196616 UOJ262152 UOJ327688 UOJ393224 UOJ458760 UOJ524296 UOJ589832 UOJ655368 UOJ720904 UOJ786440 UOJ851976 UOJ917512 UOJ983048 UYF7 UYF65544 UYF131080 UYF196616 UYF262152 UYF327688 UYF393224 UYF458760 UYF524296 UYF589832 UYF655368 UYF720904 UYF786440 UYF851976 UYF917512 UYF983048 VIB7 VIB65544 VIB131080 VIB196616 VIB262152 VIB327688 VIB393224 VIB458760 VIB524296 VIB589832 VIB655368 VIB720904 VIB786440 VIB851976 VIB917512 VIB983048 VRX7 VRX65544 VRX131080 VRX196616 VRX262152 VRX327688 VRX393224 VRX458760 VRX524296 VRX589832 VRX655368 VRX720904 VRX786440 VRX851976 VRX917512 VRX983048 WBT7 WBT65544 WBT131080 WBT196616 WBT262152 WBT327688 WBT393224 WBT458760 WBT524296 WBT589832 WBT655368 WBT720904 WBT786440 WBT851976 WBT917512 WBT983048 WLP7 WLP65544 WLP131080 WLP196616 WLP262152 WLP327688 WLP393224 WLP458760 WLP524296 WLP589832 WLP655368 WLP720904 WLP786440 WLP851976 WLP917512 WLP983048 WVL7 WVL65544 WVL131080 WVL196616 WVL262152 WVL327688 WVL393224 WVL458760 WVL524296 WVL589832 WVL655368 WVL720904 WVL786440 WVL851976 WVL917512 WVL983048" xr:uid="{00000000-0002-0000-0000-000057000000}"/>
    <dataValidation type="list" allowBlank="1" showInputMessage="1" showErrorMessage="1" sqref="K39:L42" xr:uid="{00000000-0002-0000-0000-000058000000}">
      <formula1>$W$38:$W$47</formula1>
    </dataValidation>
    <dataValidation type="list" allowBlank="1" showInputMessage="1" showErrorMessage="1" sqref="O28:O32" xr:uid="{00000000-0002-0000-0000-000059000000}">
      <formula1>$AB$33:$AB$37</formula1>
    </dataValidation>
    <dataValidation type="list" allowBlank="1" showInputMessage="1" showErrorMessage="1" sqref="B3" xr:uid="{00000000-0002-0000-0000-00005A000000}">
      <formula1>$Q$41:$Q$43</formula1>
    </dataValidation>
    <dataValidation type="list" allowBlank="1" showInputMessage="1" showErrorMessage="1" sqref="O17" xr:uid="{00000000-0002-0000-0000-00005B000000}">
      <formula1>$Q$30:$Q$33</formula1>
    </dataValidation>
    <dataValidation type="list" allowBlank="1" showInputMessage="1" showErrorMessage="1" promptTitle="Inclinaison degrés" prompt="Indiquer si le poteau requiert un redressement selon la norme commune. Art.: 8.4.1 et 15.5 et tableau 27." sqref="C39" xr:uid="{00000000-0002-0000-0000-00005C000000}">
      <formula1>$AB$20:$AB$22</formula1>
    </dataValidation>
    <dataValidation type="list" allowBlank="1" showInputMessage="1" showErrorMessage="1" sqref="K43:L43" xr:uid="{00000000-0002-0000-0000-00005D000000}">
      <formula1>$X$38:$X$41</formula1>
    </dataValidation>
    <dataValidation type="list" allowBlank="1" showInputMessage="1" showErrorMessage="1" sqref="B14:B16" xr:uid="{00000000-0002-0000-0000-00005E000000}">
      <formula1>$AB$10:$AB$12</formula1>
    </dataValidation>
    <dataValidation type="list" allowBlank="1" showInputMessage="1" showErrorMessage="1" promptTitle="Liaison Aérosouterraine Client" prompt="Indiquer le nombre de branchements clients au poteau (conduits). Art.: 21 et figure 23." sqref="K19" xr:uid="{00000000-0002-0000-0000-00005F000000}">
      <formula1>$S$31:$S$36</formula1>
    </dataValidation>
    <dataValidation type="list" allowBlank="1" showInputMessage="1" showErrorMessage="1" sqref="K16" xr:uid="{00000000-0002-0000-0000-000060000000}">
      <formula1>$W$23:$W$30</formula1>
    </dataValidation>
    <dataValidation type="list" allowBlank="1" showInputMessage="1" showErrorMessage="1" sqref="O7" xr:uid="{00000000-0002-0000-0000-000061000000}">
      <formula1>$U$17:$U$25</formula1>
    </dataValidation>
    <dataValidation type="list" allowBlank="1" showInputMessage="1" showErrorMessage="1" sqref="D6" xr:uid="{00000000-0002-0000-0000-000062000000}">
      <formula1>$S$17:$S$23</formula1>
    </dataValidation>
    <dataValidation type="list" allowBlank="1" showInputMessage="1" showErrorMessage="1" sqref="C6" xr:uid="{00000000-0002-0000-0000-000063000000}">
      <formula1>$R$17:$R$24</formula1>
    </dataValidation>
    <dataValidation type="list" allowBlank="1" showInputMessage="1" showErrorMessage="1" promptTitle="Milieu" prompt="Choisir le milieu correspondant. Art.: 5.1 et tableau 17." sqref="A7:A9" xr:uid="{00000000-0002-0000-0000-000064000000}">
      <formula1>$Q$5:$Q$13</formula1>
    </dataValidation>
    <dataValidation type="list" allowBlank="1" showInputMessage="1" showErrorMessage="1" promptTitle="Poteau inspecté" prompt="Indiquer si présence d'une plaque d'inspection du poteau et l'année correspondante. Art.: 15.4 et figure 16." sqref="H5:I5" xr:uid="{00000000-0002-0000-0000-000065000000}">
      <formula1>$AF$4:$AF$22</formula1>
    </dataValidation>
    <dataValidation type="list" allowBlank="1" showInputMessage="1" showErrorMessage="1" sqref="K2:O2" xr:uid="{00000000-0002-0000-0000-000066000000}">
      <formula1>$Q$1:$Q$2</formula1>
    </dataValidation>
    <dataValidation type="list" allowBlank="1" showInputMessage="1" showErrorMessage="1" promptTitle="Type" prompt="Voir art. 9.3." sqref="K46" xr:uid="{00000000-0002-0000-0000-000067000000}">
      <formula1>$Y$38:$Y$45</formula1>
    </dataValidation>
    <dataValidation type="list" allowBlank="1" showInputMessage="1" sqref="B28:B32" xr:uid="{00000000-0002-0000-0000-000068000000}">
      <formula1>$Z$16:$Z$34</formula1>
    </dataValidation>
    <dataValidation type="list" allowBlank="1" showInputMessage="1" showErrorMessage="1" sqref="A77" xr:uid="{00000000-0002-0000-0000-000069000000}">
      <formula1>"test1,test2,test3"</formula1>
    </dataValidation>
    <dataValidation type="list" allowBlank="1" showInputMessage="1" promptTitle="Proprio" prompt="Obligatoire lorsque Hauteur COM contient une valeur. Peut ne pas faire partie de la liste préétablie. " sqref="B27" xr:uid="{00000000-0002-0000-0000-00006A000000}">
      <formula1>$Z$16:$Z$34</formula1>
    </dataValidation>
    <dataValidation type="list" allowBlank="1" showInputMessage="1" showErrorMessage="1" promptTitle="Toron" prompt="Pour détails voir art.: 2.10 à 2.12. Indiquer si le toron interfère avec le toron du bas." sqref="J27 J65564 J131100 J196636 J262172 J327708 J393244 J458780 J524316 J589852 J655388 J720924 J786460 J851996 J917532 J983068 JF27 JF65564 JF131100 JF196636 JF262172 JF327708 JF393244 JF458780 JF524316 JF589852 JF655388 JF720924 JF786460 JF851996 JF917532 JF983068 TB27 TB65564 TB131100 TB196636 TB262172 TB327708 TB393244 TB458780 TB524316 TB589852 TB655388 TB720924 TB786460 TB851996 TB917532 TB983068 ACX27 ACX65564 ACX131100 ACX196636 ACX262172 ACX327708 ACX393244 ACX458780 ACX524316 ACX589852 ACX655388 ACX720924 ACX786460 ACX851996 ACX917532 ACX983068 AMT27 AMT65564 AMT131100 AMT196636 AMT262172 AMT327708 AMT393244 AMT458780 AMT524316 AMT589852 AMT655388 AMT720924 AMT786460 AMT851996 AMT917532 AMT983068 AWP27 AWP65564 AWP131100 AWP196636 AWP262172 AWP327708 AWP393244 AWP458780 AWP524316 AWP589852 AWP655388 AWP720924 AWP786460 AWP851996 AWP917532 AWP983068 BGL27 BGL65564 BGL131100 BGL196636 BGL262172 BGL327708 BGL393244 BGL458780 BGL524316 BGL589852 BGL655388 BGL720924 BGL786460 BGL851996 BGL917532 BGL983068 BQH27 BQH65564 BQH131100 BQH196636 BQH262172 BQH327708 BQH393244 BQH458780 BQH524316 BQH589852 BQH655388 BQH720924 BQH786460 BQH851996 BQH917532 BQH983068 CAD27 CAD65564 CAD131100 CAD196636 CAD262172 CAD327708 CAD393244 CAD458780 CAD524316 CAD589852 CAD655388 CAD720924 CAD786460 CAD851996 CAD917532 CAD983068 CJZ27 CJZ65564 CJZ131100 CJZ196636 CJZ262172 CJZ327708 CJZ393244 CJZ458780 CJZ524316 CJZ589852 CJZ655388 CJZ720924 CJZ786460 CJZ851996 CJZ917532 CJZ983068 CTV27 CTV65564 CTV131100 CTV196636 CTV262172 CTV327708 CTV393244 CTV458780 CTV524316 CTV589852 CTV655388 CTV720924 CTV786460 CTV851996 CTV917532 CTV983068 DDR27 DDR65564 DDR131100 DDR196636 DDR262172 DDR327708 DDR393244 DDR458780 DDR524316 DDR589852 DDR655388 DDR720924 DDR786460 DDR851996 DDR917532 DDR983068 DNN27 DNN65564 DNN131100 DNN196636 DNN262172 DNN327708 DNN393244 DNN458780 DNN524316 DNN589852 DNN655388 DNN720924 DNN786460 DNN851996 DNN917532 DNN983068 DXJ27 DXJ65564 DXJ131100 DXJ196636 DXJ262172 DXJ327708 DXJ393244 DXJ458780 DXJ524316 DXJ589852 DXJ655388 DXJ720924 DXJ786460 DXJ851996 DXJ917532 DXJ983068 EHF27 EHF65564 EHF131100 EHF196636 EHF262172 EHF327708 EHF393244 EHF458780 EHF524316 EHF589852 EHF655388 EHF720924 EHF786460 EHF851996 EHF917532 EHF983068 ERB27 ERB65564 ERB131100 ERB196636 ERB262172 ERB327708 ERB393244 ERB458780 ERB524316 ERB589852 ERB655388 ERB720924 ERB786460 ERB851996 ERB917532 ERB983068 FAX27 FAX65564 FAX131100 FAX196636 FAX262172 FAX327708 FAX393244 FAX458780 FAX524316 FAX589852 FAX655388 FAX720924 FAX786460 FAX851996 FAX917532 FAX983068 FKT27 FKT65564 FKT131100 FKT196636 FKT262172 FKT327708 FKT393244 FKT458780 FKT524316 FKT589852 FKT655388 FKT720924 FKT786460 FKT851996 FKT917532 FKT983068 FUP27 FUP65564 FUP131100 FUP196636 FUP262172 FUP327708 FUP393244 FUP458780 FUP524316 FUP589852 FUP655388 FUP720924 FUP786460 FUP851996 FUP917532 FUP983068 GEL27 GEL65564 GEL131100 GEL196636 GEL262172 GEL327708 GEL393244 GEL458780 GEL524316 GEL589852 GEL655388 GEL720924 GEL786460 GEL851996 GEL917532 GEL983068 GOH27 GOH65564 GOH131100 GOH196636 GOH262172 GOH327708 GOH393244 GOH458780 GOH524316 GOH589852 GOH655388 GOH720924 GOH786460 GOH851996 GOH917532 GOH983068 GYD27 GYD65564 GYD131100 GYD196636 GYD262172 GYD327708 GYD393244 GYD458780 GYD524316 GYD589852 GYD655388 GYD720924 GYD786460 GYD851996 GYD917532 GYD983068 HHZ27 HHZ65564 HHZ131100 HHZ196636 HHZ262172 HHZ327708 HHZ393244 HHZ458780 HHZ524316 HHZ589852 HHZ655388 HHZ720924 HHZ786460 HHZ851996 HHZ917532 HHZ983068 HRV27 HRV65564 HRV131100 HRV196636 HRV262172 HRV327708 HRV393244 HRV458780 HRV524316 HRV589852 HRV655388 HRV720924 HRV786460 HRV851996 HRV917532 HRV983068 IBR27 IBR65564 IBR131100 IBR196636 IBR262172 IBR327708 IBR393244 IBR458780 IBR524316 IBR589852 IBR655388 IBR720924 IBR786460 IBR851996 IBR917532 IBR983068 ILN27 ILN65564 ILN131100 ILN196636 ILN262172 ILN327708 ILN393244 ILN458780 ILN524316 ILN589852 ILN655388 ILN720924 ILN786460 ILN851996 ILN917532 ILN983068 IVJ27 IVJ65564 IVJ131100 IVJ196636 IVJ262172 IVJ327708 IVJ393244 IVJ458780 IVJ524316 IVJ589852 IVJ655388 IVJ720924 IVJ786460 IVJ851996 IVJ917532 IVJ983068 JFF27 JFF65564 JFF131100 JFF196636 JFF262172 JFF327708 JFF393244 JFF458780 JFF524316 JFF589852 JFF655388 JFF720924 JFF786460 JFF851996 JFF917532 JFF983068 JPB27 JPB65564 JPB131100 JPB196636 JPB262172 JPB327708 JPB393244 JPB458780 JPB524316 JPB589852 JPB655388 JPB720924 JPB786460 JPB851996 JPB917532 JPB983068 JYX27 JYX65564 JYX131100 JYX196636 JYX262172 JYX327708 JYX393244 JYX458780 JYX524316 JYX589852 JYX655388 JYX720924 JYX786460 JYX851996 JYX917532 JYX983068 KIT27 KIT65564 KIT131100 KIT196636 KIT262172 KIT327708 KIT393244 KIT458780 KIT524316 KIT589852 KIT655388 KIT720924 KIT786460 KIT851996 KIT917532 KIT983068 KSP27 KSP65564 KSP131100 KSP196636 KSP262172 KSP327708 KSP393244 KSP458780 KSP524316 KSP589852 KSP655388 KSP720924 KSP786460 KSP851996 KSP917532 KSP983068 LCL27 LCL65564 LCL131100 LCL196636 LCL262172 LCL327708 LCL393244 LCL458780 LCL524316 LCL589852 LCL655388 LCL720924 LCL786460 LCL851996 LCL917532 LCL983068 LMH27 LMH65564 LMH131100 LMH196636 LMH262172 LMH327708 LMH393244 LMH458780 LMH524316 LMH589852 LMH655388 LMH720924 LMH786460 LMH851996 LMH917532 LMH983068 LWD27 LWD65564 LWD131100 LWD196636 LWD262172 LWD327708 LWD393244 LWD458780 LWD524316 LWD589852 LWD655388 LWD720924 LWD786460 LWD851996 LWD917532 LWD983068 MFZ27 MFZ65564 MFZ131100 MFZ196636 MFZ262172 MFZ327708 MFZ393244 MFZ458780 MFZ524316 MFZ589852 MFZ655388 MFZ720924 MFZ786460 MFZ851996 MFZ917532 MFZ983068 MPV27 MPV65564 MPV131100 MPV196636 MPV262172 MPV327708 MPV393244 MPV458780 MPV524316 MPV589852 MPV655388 MPV720924 MPV786460 MPV851996 MPV917532 MPV983068 MZR27 MZR65564 MZR131100 MZR196636 MZR262172 MZR327708 MZR393244 MZR458780 MZR524316 MZR589852 MZR655388 MZR720924 MZR786460 MZR851996 MZR917532 MZR983068 NJN27 NJN65564 NJN131100 NJN196636 NJN262172 NJN327708 NJN393244 NJN458780 NJN524316 NJN589852 NJN655388 NJN720924 NJN786460 NJN851996 NJN917532 NJN983068 NTJ27 NTJ65564 NTJ131100 NTJ196636 NTJ262172 NTJ327708 NTJ393244 NTJ458780 NTJ524316 NTJ589852 NTJ655388 NTJ720924 NTJ786460 NTJ851996 NTJ917532 NTJ983068 ODF27 ODF65564 ODF131100 ODF196636 ODF262172 ODF327708 ODF393244 ODF458780 ODF524316 ODF589852 ODF655388 ODF720924 ODF786460 ODF851996 ODF917532 ODF983068 ONB27 ONB65564 ONB131100 ONB196636 ONB262172 ONB327708 ONB393244 ONB458780 ONB524316 ONB589852 ONB655388 ONB720924 ONB786460 ONB851996 ONB917532 ONB983068 OWX27 OWX65564 OWX131100 OWX196636 OWX262172 OWX327708 OWX393244 OWX458780 OWX524316 OWX589852 OWX655388 OWX720924 OWX786460 OWX851996 OWX917532 OWX983068 PGT27 PGT65564 PGT131100 PGT196636 PGT262172 PGT327708 PGT393244 PGT458780 PGT524316 PGT589852 PGT655388 PGT720924 PGT786460 PGT851996 PGT917532 PGT983068 PQP27 PQP65564 PQP131100 PQP196636 PQP262172 PQP327708 PQP393244 PQP458780 PQP524316 PQP589852 PQP655388 PQP720924 PQP786460 PQP851996 PQP917532 PQP983068 QAL27 QAL65564 QAL131100 QAL196636 QAL262172 QAL327708 QAL393244 QAL458780 QAL524316 QAL589852 QAL655388 QAL720924 QAL786460 QAL851996 QAL917532 QAL983068 QKH27 QKH65564 QKH131100 QKH196636 QKH262172 QKH327708 QKH393244 QKH458780 QKH524316 QKH589852 QKH655388 QKH720924 QKH786460 QKH851996 QKH917532 QKH983068 QUD27 QUD65564 QUD131100 QUD196636 QUD262172 QUD327708 QUD393244 QUD458780 QUD524316 QUD589852 QUD655388 QUD720924 QUD786460 QUD851996 QUD917532 QUD983068 RDZ27 RDZ65564 RDZ131100 RDZ196636 RDZ262172 RDZ327708 RDZ393244 RDZ458780 RDZ524316 RDZ589852 RDZ655388 RDZ720924 RDZ786460 RDZ851996 RDZ917532 RDZ983068 RNV27 RNV65564 RNV131100 RNV196636 RNV262172 RNV327708 RNV393244 RNV458780 RNV524316 RNV589852 RNV655388 RNV720924 RNV786460 RNV851996 RNV917532 RNV983068 RXR27 RXR65564 RXR131100 RXR196636 RXR262172 RXR327708 RXR393244 RXR458780 RXR524316 RXR589852 RXR655388 RXR720924 RXR786460 RXR851996 RXR917532 RXR983068 SHN27 SHN65564 SHN131100 SHN196636 SHN262172 SHN327708 SHN393244 SHN458780 SHN524316 SHN589852 SHN655388 SHN720924 SHN786460 SHN851996 SHN917532 SHN983068 SRJ27 SRJ65564 SRJ131100 SRJ196636 SRJ262172 SRJ327708 SRJ393244 SRJ458780 SRJ524316 SRJ589852 SRJ655388 SRJ720924 SRJ786460 SRJ851996 SRJ917532 SRJ983068 TBF27 TBF65564 TBF131100 TBF196636 TBF262172 TBF327708 TBF393244 TBF458780 TBF524316 TBF589852 TBF655388 TBF720924 TBF786460 TBF851996 TBF917532 TBF983068 TLB27 TLB65564 TLB131100 TLB196636 TLB262172 TLB327708 TLB393244 TLB458780 TLB524316 TLB589852 TLB655388 TLB720924 TLB786460 TLB851996 TLB917532 TLB983068 TUX27 TUX65564 TUX131100 TUX196636 TUX262172 TUX327708 TUX393244 TUX458780 TUX524316 TUX589852 TUX655388 TUX720924 TUX786460 TUX851996 TUX917532 TUX983068 UET27 UET65564 UET131100 UET196636 UET262172 UET327708 UET393244 UET458780 UET524316 UET589852 UET655388 UET720924 UET786460 UET851996 UET917532 UET983068 UOP27 UOP65564 UOP131100 UOP196636 UOP262172 UOP327708 UOP393244 UOP458780 UOP524316 UOP589852 UOP655388 UOP720924 UOP786460 UOP851996 UOP917532 UOP983068 UYL27 UYL65564 UYL131100 UYL196636 UYL262172 UYL327708 UYL393244 UYL458780 UYL524316 UYL589852 UYL655388 UYL720924 UYL786460 UYL851996 UYL917532 UYL983068 VIH27 VIH65564 VIH131100 VIH196636 VIH262172 VIH327708 VIH393244 VIH458780 VIH524316 VIH589852 VIH655388 VIH720924 VIH786460 VIH851996 VIH917532 VIH983068 VSD27 VSD65564 VSD131100 VSD196636 VSD262172 VSD327708 VSD393244 VSD458780 VSD524316 VSD589852 VSD655388 VSD720924 VSD786460 VSD851996 VSD917532 VSD983068 WBZ27 WBZ65564 WBZ131100 WBZ196636 WBZ262172 WBZ327708 WBZ393244 WBZ458780 WBZ524316 WBZ589852 WBZ655388 WBZ720924 WBZ786460 WBZ851996 WBZ917532 WBZ983068 WLV27 WLV65564 WLV131100 WLV196636 WLV262172 WLV327708 WLV393244 WLV458780 WLV524316 WLV589852 WLV655388 WLV720924 WLV786460 WLV851996 WLV917532 WLV983068 WVR27 WVR65564 WVR131100 WVR196636 WVR262172 WVR327708 WVR393244 WVR458780 WVR524316 WVR589852 WVR655388 WVR720924 WVR786460 WVR851996 WVR917532 WVR983068" xr:uid="{00000000-0002-0000-0000-00006B000000}">
      <formula1>$U$38:$U$47</formula1>
    </dataValidation>
    <dataValidation type="list" allowBlank="1" showInputMessage="1" showErrorMessage="1" sqref="J28:J32 J65565:J65569 J131101:J131105 J196637:J196641 J262173:J262177 J327709:J327713 J393245:J393249 J458781:J458785 J524317:J524321 J589853:J589857 J655389:J655393 J720925:J720929 J786461:J786465 J851997:J852001 J917533:J917537 J983069:J983073 JF28:JF32 JF65565:JF65569 JF131101:JF131105 JF196637:JF196641 JF262173:JF262177 JF327709:JF327713 JF393245:JF393249 JF458781:JF458785 JF524317:JF524321 JF589853:JF589857 JF655389:JF655393 JF720925:JF720929 JF786461:JF786465 JF851997:JF852001 JF917533:JF917537 JF983069:JF983073 TB28:TB32 TB65565:TB65569 TB131101:TB131105 TB196637:TB196641 TB262173:TB262177 TB327709:TB327713 TB393245:TB393249 TB458781:TB458785 TB524317:TB524321 TB589853:TB589857 TB655389:TB655393 TB720925:TB720929 TB786461:TB786465 TB851997:TB852001 TB917533:TB917537 TB983069:TB983073 ACX28:ACX32 ACX65565:ACX65569 ACX131101:ACX131105 ACX196637:ACX196641 ACX262173:ACX262177 ACX327709:ACX327713 ACX393245:ACX393249 ACX458781:ACX458785 ACX524317:ACX524321 ACX589853:ACX589857 ACX655389:ACX655393 ACX720925:ACX720929 ACX786461:ACX786465 ACX851997:ACX852001 ACX917533:ACX917537 ACX983069:ACX983073 AMT28:AMT32 AMT65565:AMT65569 AMT131101:AMT131105 AMT196637:AMT196641 AMT262173:AMT262177 AMT327709:AMT327713 AMT393245:AMT393249 AMT458781:AMT458785 AMT524317:AMT524321 AMT589853:AMT589857 AMT655389:AMT655393 AMT720925:AMT720929 AMT786461:AMT786465 AMT851997:AMT852001 AMT917533:AMT917537 AMT983069:AMT983073 AWP28:AWP32 AWP65565:AWP65569 AWP131101:AWP131105 AWP196637:AWP196641 AWP262173:AWP262177 AWP327709:AWP327713 AWP393245:AWP393249 AWP458781:AWP458785 AWP524317:AWP524321 AWP589853:AWP589857 AWP655389:AWP655393 AWP720925:AWP720929 AWP786461:AWP786465 AWP851997:AWP852001 AWP917533:AWP917537 AWP983069:AWP983073 BGL28:BGL32 BGL65565:BGL65569 BGL131101:BGL131105 BGL196637:BGL196641 BGL262173:BGL262177 BGL327709:BGL327713 BGL393245:BGL393249 BGL458781:BGL458785 BGL524317:BGL524321 BGL589853:BGL589857 BGL655389:BGL655393 BGL720925:BGL720929 BGL786461:BGL786465 BGL851997:BGL852001 BGL917533:BGL917537 BGL983069:BGL983073 BQH28:BQH32 BQH65565:BQH65569 BQH131101:BQH131105 BQH196637:BQH196641 BQH262173:BQH262177 BQH327709:BQH327713 BQH393245:BQH393249 BQH458781:BQH458785 BQH524317:BQH524321 BQH589853:BQH589857 BQH655389:BQH655393 BQH720925:BQH720929 BQH786461:BQH786465 BQH851997:BQH852001 BQH917533:BQH917537 BQH983069:BQH983073 CAD28:CAD32 CAD65565:CAD65569 CAD131101:CAD131105 CAD196637:CAD196641 CAD262173:CAD262177 CAD327709:CAD327713 CAD393245:CAD393249 CAD458781:CAD458785 CAD524317:CAD524321 CAD589853:CAD589857 CAD655389:CAD655393 CAD720925:CAD720929 CAD786461:CAD786465 CAD851997:CAD852001 CAD917533:CAD917537 CAD983069:CAD983073 CJZ28:CJZ32 CJZ65565:CJZ65569 CJZ131101:CJZ131105 CJZ196637:CJZ196641 CJZ262173:CJZ262177 CJZ327709:CJZ327713 CJZ393245:CJZ393249 CJZ458781:CJZ458785 CJZ524317:CJZ524321 CJZ589853:CJZ589857 CJZ655389:CJZ655393 CJZ720925:CJZ720929 CJZ786461:CJZ786465 CJZ851997:CJZ852001 CJZ917533:CJZ917537 CJZ983069:CJZ983073 CTV28:CTV32 CTV65565:CTV65569 CTV131101:CTV131105 CTV196637:CTV196641 CTV262173:CTV262177 CTV327709:CTV327713 CTV393245:CTV393249 CTV458781:CTV458785 CTV524317:CTV524321 CTV589853:CTV589857 CTV655389:CTV655393 CTV720925:CTV720929 CTV786461:CTV786465 CTV851997:CTV852001 CTV917533:CTV917537 CTV983069:CTV983073 DDR28:DDR32 DDR65565:DDR65569 DDR131101:DDR131105 DDR196637:DDR196641 DDR262173:DDR262177 DDR327709:DDR327713 DDR393245:DDR393249 DDR458781:DDR458785 DDR524317:DDR524321 DDR589853:DDR589857 DDR655389:DDR655393 DDR720925:DDR720929 DDR786461:DDR786465 DDR851997:DDR852001 DDR917533:DDR917537 DDR983069:DDR983073 DNN28:DNN32 DNN65565:DNN65569 DNN131101:DNN131105 DNN196637:DNN196641 DNN262173:DNN262177 DNN327709:DNN327713 DNN393245:DNN393249 DNN458781:DNN458785 DNN524317:DNN524321 DNN589853:DNN589857 DNN655389:DNN655393 DNN720925:DNN720929 DNN786461:DNN786465 DNN851997:DNN852001 DNN917533:DNN917537 DNN983069:DNN983073 DXJ28:DXJ32 DXJ65565:DXJ65569 DXJ131101:DXJ131105 DXJ196637:DXJ196641 DXJ262173:DXJ262177 DXJ327709:DXJ327713 DXJ393245:DXJ393249 DXJ458781:DXJ458785 DXJ524317:DXJ524321 DXJ589853:DXJ589857 DXJ655389:DXJ655393 DXJ720925:DXJ720929 DXJ786461:DXJ786465 DXJ851997:DXJ852001 DXJ917533:DXJ917537 DXJ983069:DXJ983073 EHF28:EHF32 EHF65565:EHF65569 EHF131101:EHF131105 EHF196637:EHF196641 EHF262173:EHF262177 EHF327709:EHF327713 EHF393245:EHF393249 EHF458781:EHF458785 EHF524317:EHF524321 EHF589853:EHF589857 EHF655389:EHF655393 EHF720925:EHF720929 EHF786461:EHF786465 EHF851997:EHF852001 EHF917533:EHF917537 EHF983069:EHF983073 ERB28:ERB32 ERB65565:ERB65569 ERB131101:ERB131105 ERB196637:ERB196641 ERB262173:ERB262177 ERB327709:ERB327713 ERB393245:ERB393249 ERB458781:ERB458785 ERB524317:ERB524321 ERB589853:ERB589857 ERB655389:ERB655393 ERB720925:ERB720929 ERB786461:ERB786465 ERB851997:ERB852001 ERB917533:ERB917537 ERB983069:ERB983073 FAX28:FAX32 FAX65565:FAX65569 FAX131101:FAX131105 FAX196637:FAX196641 FAX262173:FAX262177 FAX327709:FAX327713 FAX393245:FAX393249 FAX458781:FAX458785 FAX524317:FAX524321 FAX589853:FAX589857 FAX655389:FAX655393 FAX720925:FAX720929 FAX786461:FAX786465 FAX851997:FAX852001 FAX917533:FAX917537 FAX983069:FAX983073 FKT28:FKT32 FKT65565:FKT65569 FKT131101:FKT131105 FKT196637:FKT196641 FKT262173:FKT262177 FKT327709:FKT327713 FKT393245:FKT393249 FKT458781:FKT458785 FKT524317:FKT524321 FKT589853:FKT589857 FKT655389:FKT655393 FKT720925:FKT720929 FKT786461:FKT786465 FKT851997:FKT852001 FKT917533:FKT917537 FKT983069:FKT983073 FUP28:FUP32 FUP65565:FUP65569 FUP131101:FUP131105 FUP196637:FUP196641 FUP262173:FUP262177 FUP327709:FUP327713 FUP393245:FUP393249 FUP458781:FUP458785 FUP524317:FUP524321 FUP589853:FUP589857 FUP655389:FUP655393 FUP720925:FUP720929 FUP786461:FUP786465 FUP851997:FUP852001 FUP917533:FUP917537 FUP983069:FUP983073 GEL28:GEL32 GEL65565:GEL65569 GEL131101:GEL131105 GEL196637:GEL196641 GEL262173:GEL262177 GEL327709:GEL327713 GEL393245:GEL393249 GEL458781:GEL458785 GEL524317:GEL524321 GEL589853:GEL589857 GEL655389:GEL655393 GEL720925:GEL720929 GEL786461:GEL786465 GEL851997:GEL852001 GEL917533:GEL917537 GEL983069:GEL983073 GOH28:GOH32 GOH65565:GOH65569 GOH131101:GOH131105 GOH196637:GOH196641 GOH262173:GOH262177 GOH327709:GOH327713 GOH393245:GOH393249 GOH458781:GOH458785 GOH524317:GOH524321 GOH589853:GOH589857 GOH655389:GOH655393 GOH720925:GOH720929 GOH786461:GOH786465 GOH851997:GOH852001 GOH917533:GOH917537 GOH983069:GOH983073 GYD28:GYD32 GYD65565:GYD65569 GYD131101:GYD131105 GYD196637:GYD196641 GYD262173:GYD262177 GYD327709:GYD327713 GYD393245:GYD393249 GYD458781:GYD458785 GYD524317:GYD524321 GYD589853:GYD589857 GYD655389:GYD655393 GYD720925:GYD720929 GYD786461:GYD786465 GYD851997:GYD852001 GYD917533:GYD917537 GYD983069:GYD983073 HHZ28:HHZ32 HHZ65565:HHZ65569 HHZ131101:HHZ131105 HHZ196637:HHZ196641 HHZ262173:HHZ262177 HHZ327709:HHZ327713 HHZ393245:HHZ393249 HHZ458781:HHZ458785 HHZ524317:HHZ524321 HHZ589853:HHZ589857 HHZ655389:HHZ655393 HHZ720925:HHZ720929 HHZ786461:HHZ786465 HHZ851997:HHZ852001 HHZ917533:HHZ917537 HHZ983069:HHZ983073 HRV28:HRV32 HRV65565:HRV65569 HRV131101:HRV131105 HRV196637:HRV196641 HRV262173:HRV262177 HRV327709:HRV327713 HRV393245:HRV393249 HRV458781:HRV458785 HRV524317:HRV524321 HRV589853:HRV589857 HRV655389:HRV655393 HRV720925:HRV720929 HRV786461:HRV786465 HRV851997:HRV852001 HRV917533:HRV917537 HRV983069:HRV983073 IBR28:IBR32 IBR65565:IBR65569 IBR131101:IBR131105 IBR196637:IBR196641 IBR262173:IBR262177 IBR327709:IBR327713 IBR393245:IBR393249 IBR458781:IBR458785 IBR524317:IBR524321 IBR589853:IBR589857 IBR655389:IBR655393 IBR720925:IBR720929 IBR786461:IBR786465 IBR851997:IBR852001 IBR917533:IBR917537 IBR983069:IBR983073 ILN28:ILN32 ILN65565:ILN65569 ILN131101:ILN131105 ILN196637:ILN196641 ILN262173:ILN262177 ILN327709:ILN327713 ILN393245:ILN393249 ILN458781:ILN458785 ILN524317:ILN524321 ILN589853:ILN589857 ILN655389:ILN655393 ILN720925:ILN720929 ILN786461:ILN786465 ILN851997:ILN852001 ILN917533:ILN917537 ILN983069:ILN983073 IVJ28:IVJ32 IVJ65565:IVJ65569 IVJ131101:IVJ131105 IVJ196637:IVJ196641 IVJ262173:IVJ262177 IVJ327709:IVJ327713 IVJ393245:IVJ393249 IVJ458781:IVJ458785 IVJ524317:IVJ524321 IVJ589853:IVJ589857 IVJ655389:IVJ655393 IVJ720925:IVJ720929 IVJ786461:IVJ786465 IVJ851997:IVJ852001 IVJ917533:IVJ917537 IVJ983069:IVJ983073 JFF28:JFF32 JFF65565:JFF65569 JFF131101:JFF131105 JFF196637:JFF196641 JFF262173:JFF262177 JFF327709:JFF327713 JFF393245:JFF393249 JFF458781:JFF458785 JFF524317:JFF524321 JFF589853:JFF589857 JFF655389:JFF655393 JFF720925:JFF720929 JFF786461:JFF786465 JFF851997:JFF852001 JFF917533:JFF917537 JFF983069:JFF983073 JPB28:JPB32 JPB65565:JPB65569 JPB131101:JPB131105 JPB196637:JPB196641 JPB262173:JPB262177 JPB327709:JPB327713 JPB393245:JPB393249 JPB458781:JPB458785 JPB524317:JPB524321 JPB589853:JPB589857 JPB655389:JPB655393 JPB720925:JPB720929 JPB786461:JPB786465 JPB851997:JPB852001 JPB917533:JPB917537 JPB983069:JPB983073 JYX28:JYX32 JYX65565:JYX65569 JYX131101:JYX131105 JYX196637:JYX196641 JYX262173:JYX262177 JYX327709:JYX327713 JYX393245:JYX393249 JYX458781:JYX458785 JYX524317:JYX524321 JYX589853:JYX589857 JYX655389:JYX655393 JYX720925:JYX720929 JYX786461:JYX786465 JYX851997:JYX852001 JYX917533:JYX917537 JYX983069:JYX983073 KIT28:KIT32 KIT65565:KIT65569 KIT131101:KIT131105 KIT196637:KIT196641 KIT262173:KIT262177 KIT327709:KIT327713 KIT393245:KIT393249 KIT458781:KIT458785 KIT524317:KIT524321 KIT589853:KIT589857 KIT655389:KIT655393 KIT720925:KIT720929 KIT786461:KIT786465 KIT851997:KIT852001 KIT917533:KIT917537 KIT983069:KIT983073 KSP28:KSP32 KSP65565:KSP65569 KSP131101:KSP131105 KSP196637:KSP196641 KSP262173:KSP262177 KSP327709:KSP327713 KSP393245:KSP393249 KSP458781:KSP458785 KSP524317:KSP524321 KSP589853:KSP589857 KSP655389:KSP655393 KSP720925:KSP720929 KSP786461:KSP786465 KSP851997:KSP852001 KSP917533:KSP917537 KSP983069:KSP983073 LCL28:LCL32 LCL65565:LCL65569 LCL131101:LCL131105 LCL196637:LCL196641 LCL262173:LCL262177 LCL327709:LCL327713 LCL393245:LCL393249 LCL458781:LCL458785 LCL524317:LCL524321 LCL589853:LCL589857 LCL655389:LCL655393 LCL720925:LCL720929 LCL786461:LCL786465 LCL851997:LCL852001 LCL917533:LCL917537 LCL983069:LCL983073 LMH28:LMH32 LMH65565:LMH65569 LMH131101:LMH131105 LMH196637:LMH196641 LMH262173:LMH262177 LMH327709:LMH327713 LMH393245:LMH393249 LMH458781:LMH458785 LMH524317:LMH524321 LMH589853:LMH589857 LMH655389:LMH655393 LMH720925:LMH720929 LMH786461:LMH786465 LMH851997:LMH852001 LMH917533:LMH917537 LMH983069:LMH983073 LWD28:LWD32 LWD65565:LWD65569 LWD131101:LWD131105 LWD196637:LWD196641 LWD262173:LWD262177 LWD327709:LWD327713 LWD393245:LWD393249 LWD458781:LWD458785 LWD524317:LWD524321 LWD589853:LWD589857 LWD655389:LWD655393 LWD720925:LWD720929 LWD786461:LWD786465 LWD851997:LWD852001 LWD917533:LWD917537 LWD983069:LWD983073 MFZ28:MFZ32 MFZ65565:MFZ65569 MFZ131101:MFZ131105 MFZ196637:MFZ196641 MFZ262173:MFZ262177 MFZ327709:MFZ327713 MFZ393245:MFZ393249 MFZ458781:MFZ458785 MFZ524317:MFZ524321 MFZ589853:MFZ589857 MFZ655389:MFZ655393 MFZ720925:MFZ720929 MFZ786461:MFZ786465 MFZ851997:MFZ852001 MFZ917533:MFZ917537 MFZ983069:MFZ983073 MPV28:MPV32 MPV65565:MPV65569 MPV131101:MPV131105 MPV196637:MPV196641 MPV262173:MPV262177 MPV327709:MPV327713 MPV393245:MPV393249 MPV458781:MPV458785 MPV524317:MPV524321 MPV589853:MPV589857 MPV655389:MPV655393 MPV720925:MPV720929 MPV786461:MPV786465 MPV851997:MPV852001 MPV917533:MPV917537 MPV983069:MPV983073 MZR28:MZR32 MZR65565:MZR65569 MZR131101:MZR131105 MZR196637:MZR196641 MZR262173:MZR262177 MZR327709:MZR327713 MZR393245:MZR393249 MZR458781:MZR458785 MZR524317:MZR524321 MZR589853:MZR589857 MZR655389:MZR655393 MZR720925:MZR720929 MZR786461:MZR786465 MZR851997:MZR852001 MZR917533:MZR917537 MZR983069:MZR983073 NJN28:NJN32 NJN65565:NJN65569 NJN131101:NJN131105 NJN196637:NJN196641 NJN262173:NJN262177 NJN327709:NJN327713 NJN393245:NJN393249 NJN458781:NJN458785 NJN524317:NJN524321 NJN589853:NJN589857 NJN655389:NJN655393 NJN720925:NJN720929 NJN786461:NJN786465 NJN851997:NJN852001 NJN917533:NJN917537 NJN983069:NJN983073 NTJ28:NTJ32 NTJ65565:NTJ65569 NTJ131101:NTJ131105 NTJ196637:NTJ196641 NTJ262173:NTJ262177 NTJ327709:NTJ327713 NTJ393245:NTJ393249 NTJ458781:NTJ458785 NTJ524317:NTJ524321 NTJ589853:NTJ589857 NTJ655389:NTJ655393 NTJ720925:NTJ720929 NTJ786461:NTJ786465 NTJ851997:NTJ852001 NTJ917533:NTJ917537 NTJ983069:NTJ983073 ODF28:ODF32 ODF65565:ODF65569 ODF131101:ODF131105 ODF196637:ODF196641 ODF262173:ODF262177 ODF327709:ODF327713 ODF393245:ODF393249 ODF458781:ODF458785 ODF524317:ODF524321 ODF589853:ODF589857 ODF655389:ODF655393 ODF720925:ODF720929 ODF786461:ODF786465 ODF851997:ODF852001 ODF917533:ODF917537 ODF983069:ODF983073 ONB28:ONB32 ONB65565:ONB65569 ONB131101:ONB131105 ONB196637:ONB196641 ONB262173:ONB262177 ONB327709:ONB327713 ONB393245:ONB393249 ONB458781:ONB458785 ONB524317:ONB524321 ONB589853:ONB589857 ONB655389:ONB655393 ONB720925:ONB720929 ONB786461:ONB786465 ONB851997:ONB852001 ONB917533:ONB917537 ONB983069:ONB983073 OWX28:OWX32 OWX65565:OWX65569 OWX131101:OWX131105 OWX196637:OWX196641 OWX262173:OWX262177 OWX327709:OWX327713 OWX393245:OWX393249 OWX458781:OWX458785 OWX524317:OWX524321 OWX589853:OWX589857 OWX655389:OWX655393 OWX720925:OWX720929 OWX786461:OWX786465 OWX851997:OWX852001 OWX917533:OWX917537 OWX983069:OWX983073 PGT28:PGT32 PGT65565:PGT65569 PGT131101:PGT131105 PGT196637:PGT196641 PGT262173:PGT262177 PGT327709:PGT327713 PGT393245:PGT393249 PGT458781:PGT458785 PGT524317:PGT524321 PGT589853:PGT589857 PGT655389:PGT655393 PGT720925:PGT720929 PGT786461:PGT786465 PGT851997:PGT852001 PGT917533:PGT917537 PGT983069:PGT983073 PQP28:PQP32 PQP65565:PQP65569 PQP131101:PQP131105 PQP196637:PQP196641 PQP262173:PQP262177 PQP327709:PQP327713 PQP393245:PQP393249 PQP458781:PQP458785 PQP524317:PQP524321 PQP589853:PQP589857 PQP655389:PQP655393 PQP720925:PQP720929 PQP786461:PQP786465 PQP851997:PQP852001 PQP917533:PQP917537 PQP983069:PQP983073 QAL28:QAL32 QAL65565:QAL65569 QAL131101:QAL131105 QAL196637:QAL196641 QAL262173:QAL262177 QAL327709:QAL327713 QAL393245:QAL393249 QAL458781:QAL458785 QAL524317:QAL524321 QAL589853:QAL589857 QAL655389:QAL655393 QAL720925:QAL720929 QAL786461:QAL786465 QAL851997:QAL852001 QAL917533:QAL917537 QAL983069:QAL983073 QKH28:QKH32 QKH65565:QKH65569 QKH131101:QKH131105 QKH196637:QKH196641 QKH262173:QKH262177 QKH327709:QKH327713 QKH393245:QKH393249 QKH458781:QKH458785 QKH524317:QKH524321 QKH589853:QKH589857 QKH655389:QKH655393 QKH720925:QKH720929 QKH786461:QKH786465 QKH851997:QKH852001 QKH917533:QKH917537 QKH983069:QKH983073 QUD28:QUD32 QUD65565:QUD65569 QUD131101:QUD131105 QUD196637:QUD196641 QUD262173:QUD262177 QUD327709:QUD327713 QUD393245:QUD393249 QUD458781:QUD458785 QUD524317:QUD524321 QUD589853:QUD589857 QUD655389:QUD655393 QUD720925:QUD720929 QUD786461:QUD786465 QUD851997:QUD852001 QUD917533:QUD917537 QUD983069:QUD983073 RDZ28:RDZ32 RDZ65565:RDZ65569 RDZ131101:RDZ131105 RDZ196637:RDZ196641 RDZ262173:RDZ262177 RDZ327709:RDZ327713 RDZ393245:RDZ393249 RDZ458781:RDZ458785 RDZ524317:RDZ524321 RDZ589853:RDZ589857 RDZ655389:RDZ655393 RDZ720925:RDZ720929 RDZ786461:RDZ786465 RDZ851997:RDZ852001 RDZ917533:RDZ917537 RDZ983069:RDZ983073 RNV28:RNV32 RNV65565:RNV65569 RNV131101:RNV131105 RNV196637:RNV196641 RNV262173:RNV262177 RNV327709:RNV327713 RNV393245:RNV393249 RNV458781:RNV458785 RNV524317:RNV524321 RNV589853:RNV589857 RNV655389:RNV655393 RNV720925:RNV720929 RNV786461:RNV786465 RNV851997:RNV852001 RNV917533:RNV917537 RNV983069:RNV983073 RXR28:RXR32 RXR65565:RXR65569 RXR131101:RXR131105 RXR196637:RXR196641 RXR262173:RXR262177 RXR327709:RXR327713 RXR393245:RXR393249 RXR458781:RXR458785 RXR524317:RXR524321 RXR589853:RXR589857 RXR655389:RXR655393 RXR720925:RXR720929 RXR786461:RXR786465 RXR851997:RXR852001 RXR917533:RXR917537 RXR983069:RXR983073 SHN28:SHN32 SHN65565:SHN65569 SHN131101:SHN131105 SHN196637:SHN196641 SHN262173:SHN262177 SHN327709:SHN327713 SHN393245:SHN393249 SHN458781:SHN458785 SHN524317:SHN524321 SHN589853:SHN589857 SHN655389:SHN655393 SHN720925:SHN720929 SHN786461:SHN786465 SHN851997:SHN852001 SHN917533:SHN917537 SHN983069:SHN983073 SRJ28:SRJ32 SRJ65565:SRJ65569 SRJ131101:SRJ131105 SRJ196637:SRJ196641 SRJ262173:SRJ262177 SRJ327709:SRJ327713 SRJ393245:SRJ393249 SRJ458781:SRJ458785 SRJ524317:SRJ524321 SRJ589853:SRJ589857 SRJ655389:SRJ655393 SRJ720925:SRJ720929 SRJ786461:SRJ786465 SRJ851997:SRJ852001 SRJ917533:SRJ917537 SRJ983069:SRJ983073 TBF28:TBF32 TBF65565:TBF65569 TBF131101:TBF131105 TBF196637:TBF196641 TBF262173:TBF262177 TBF327709:TBF327713 TBF393245:TBF393249 TBF458781:TBF458785 TBF524317:TBF524321 TBF589853:TBF589857 TBF655389:TBF655393 TBF720925:TBF720929 TBF786461:TBF786465 TBF851997:TBF852001 TBF917533:TBF917537 TBF983069:TBF983073 TLB28:TLB32 TLB65565:TLB65569 TLB131101:TLB131105 TLB196637:TLB196641 TLB262173:TLB262177 TLB327709:TLB327713 TLB393245:TLB393249 TLB458781:TLB458785 TLB524317:TLB524321 TLB589853:TLB589857 TLB655389:TLB655393 TLB720925:TLB720929 TLB786461:TLB786465 TLB851997:TLB852001 TLB917533:TLB917537 TLB983069:TLB983073 TUX28:TUX32 TUX65565:TUX65569 TUX131101:TUX131105 TUX196637:TUX196641 TUX262173:TUX262177 TUX327709:TUX327713 TUX393245:TUX393249 TUX458781:TUX458785 TUX524317:TUX524321 TUX589853:TUX589857 TUX655389:TUX655393 TUX720925:TUX720929 TUX786461:TUX786465 TUX851997:TUX852001 TUX917533:TUX917537 TUX983069:TUX983073 UET28:UET32 UET65565:UET65569 UET131101:UET131105 UET196637:UET196641 UET262173:UET262177 UET327709:UET327713 UET393245:UET393249 UET458781:UET458785 UET524317:UET524321 UET589853:UET589857 UET655389:UET655393 UET720925:UET720929 UET786461:UET786465 UET851997:UET852001 UET917533:UET917537 UET983069:UET983073 UOP28:UOP32 UOP65565:UOP65569 UOP131101:UOP131105 UOP196637:UOP196641 UOP262173:UOP262177 UOP327709:UOP327713 UOP393245:UOP393249 UOP458781:UOP458785 UOP524317:UOP524321 UOP589853:UOP589857 UOP655389:UOP655393 UOP720925:UOP720929 UOP786461:UOP786465 UOP851997:UOP852001 UOP917533:UOP917537 UOP983069:UOP983073 UYL28:UYL32 UYL65565:UYL65569 UYL131101:UYL131105 UYL196637:UYL196641 UYL262173:UYL262177 UYL327709:UYL327713 UYL393245:UYL393249 UYL458781:UYL458785 UYL524317:UYL524321 UYL589853:UYL589857 UYL655389:UYL655393 UYL720925:UYL720929 UYL786461:UYL786465 UYL851997:UYL852001 UYL917533:UYL917537 UYL983069:UYL983073 VIH28:VIH32 VIH65565:VIH65569 VIH131101:VIH131105 VIH196637:VIH196641 VIH262173:VIH262177 VIH327709:VIH327713 VIH393245:VIH393249 VIH458781:VIH458785 VIH524317:VIH524321 VIH589853:VIH589857 VIH655389:VIH655393 VIH720925:VIH720929 VIH786461:VIH786465 VIH851997:VIH852001 VIH917533:VIH917537 VIH983069:VIH983073 VSD28:VSD32 VSD65565:VSD65569 VSD131101:VSD131105 VSD196637:VSD196641 VSD262173:VSD262177 VSD327709:VSD327713 VSD393245:VSD393249 VSD458781:VSD458785 VSD524317:VSD524321 VSD589853:VSD589857 VSD655389:VSD655393 VSD720925:VSD720929 VSD786461:VSD786465 VSD851997:VSD852001 VSD917533:VSD917537 VSD983069:VSD983073 WBZ28:WBZ32 WBZ65565:WBZ65569 WBZ131101:WBZ131105 WBZ196637:WBZ196641 WBZ262173:WBZ262177 WBZ327709:WBZ327713 WBZ393245:WBZ393249 WBZ458781:WBZ458785 WBZ524317:WBZ524321 WBZ589853:WBZ589857 WBZ655389:WBZ655393 WBZ720925:WBZ720929 WBZ786461:WBZ786465 WBZ851997:WBZ852001 WBZ917533:WBZ917537 WBZ983069:WBZ983073 WLV28:WLV32 WLV65565:WLV65569 WLV131101:WLV131105 WLV196637:WLV196641 WLV262173:WLV262177 WLV327709:WLV327713 WLV393245:WLV393249 WLV458781:WLV458785 WLV524317:WLV524321 WLV589853:WLV589857 WLV655389:WLV655393 WLV720925:WLV720929 WLV786461:WLV786465 WLV851997:WLV852001 WLV917533:WLV917537 WLV983069:WLV983073 WVR28:WVR32 WVR65565:WVR65569 WVR131101:WVR131105 WVR196637:WVR196641 WVR262173:WVR262177 WVR327709:WVR327713 WVR393245:WVR393249 WVR458781:WVR458785 WVR524317:WVR524321 WVR589853:WVR589857 WVR655389:WVR655393 WVR720925:WVR720929 WVR786461:WVR786465 WVR851997:WVR852001 WVR917533:WVR917537 WVR983069:WVR983073" xr:uid="{00000000-0002-0000-0000-00006C000000}">
      <formula1>$U$38:$U$47</formula1>
    </dataValidation>
    <dataValidation type="list" allowBlank="1" showInputMessage="1" showErrorMessage="1" promptTitle="Élagage" prompt="Indiquer si travaux d’élagage requis par des arboriculteurs certifiés HQ pour assurer la sécurité des interventions. Voir onglet Cellules C52 pour autres détails." sqref="C52" xr:uid="{00000000-0002-0000-0000-00006D000000}">
      <formula1>$AB$4:$AB$5</formula1>
    </dataValidation>
    <dataValidation type="list" allowBlank="1" showInputMessage="1" showErrorMessage="1" promptTitle="Distance d'approche &lt; 3 m" prompt="Travaux prévus à être réalisés à l’intérieur de la distance d’approche de 3m de la MT. Si oui, voir onglet Cellule C53." sqref="C53" xr:uid="{00000000-0002-0000-0000-00006E000000}">
      <formula1>$AB$4:$AB$5</formula1>
    </dataValidation>
    <dataValidation allowBlank="1" showInputMessage="1" showErrorMessage="1" promptTitle="Angle de la ligne" prompt="Indiquer l'angle de la ligne si présent" sqref="K13" xr:uid="{00000000-0002-0000-0000-00006F000000}"/>
    <dataValidation type="list" showDropDown="1" showErrorMessage="1" sqref="O16" xr:uid="{00000000-0002-0000-0000-000070000000}">
      <formula1>$U$51:$U$52</formula1>
    </dataValidation>
    <dataValidation allowBlank="1" showInputMessage="1" showErrorMessage="1" promptTitle="Conducteur BT (m)" prompt="Indiquer la hauteur d'attache du conducteur par rapport au sol. La valeur normalisée par milieu est donnée au tableau 17. Hauteur de la BT la plus près du sol." sqref="A23" xr:uid="{00000000-0002-0000-0000-000071000000}"/>
    <dataValidation allowBlank="1" showInputMessage="1" showErrorMessage="1" promptTitle="Hauteur COM" prompt="Les hauteurs d'attache p/r au sol de référence sont données au tableau 17. Les espaces entres COM de référence sont donnés à l'article 5.2. Hauteur du toron le plus éloigné du sol." sqref="A27" xr:uid="{00000000-0002-0000-0000-000072000000}"/>
    <dataValidation type="list" allowBlank="1" showInputMessage="1" showErrorMessage="1" promptTitle="Code de travaux" prompt="Sélectionner les travaux qui seront réalisés par le tiers." sqref="O58" xr:uid="{00000000-0002-0000-0000-000073000000}">
      <formula1>$W$59:$W$63</formula1>
    </dataValidation>
    <dataValidation type="list" allowBlank="1" showInputMessage="1" showErrorMessage="1" promptTitle="Travaux effectuées par le tiers" prompt="Cocher si le tiers réalisera des travaux selon le code présent à la cellule O58." sqref="L58" xr:uid="{00000000-0002-0000-0000-000074000000}">
      <formula1>$V$59</formula1>
    </dataValidation>
    <dataValidation type="list" allowBlank="1" showInputMessage="1" showErrorMessage="1" promptTitle="Analyse de risques favorable" prompt="Sélectionner le résultat de l'analyse de risques._x000a_Voir onglet Cellule H58" sqref="H58:I58" xr:uid="{00000000-0002-0000-0000-000075000000}">
      <formula1>$U$59:$U$61</formula1>
    </dataValidation>
    <dataValidation allowBlank="1" showInputMessage="1" showErrorMessage="1" promptTitle="No. Parc" prompt="Inscrire le numéro de parc" sqref="K5:O5" xr:uid="{00000000-0002-0000-0000-000076000000}"/>
    <dataValidation type="list" allowBlank="1" showInputMessage="1" showErrorMessage="1" promptTitle="MALT" prompt="Si présence de MALT,  indiquer si endommagée. Art.: 18 et figure 20." sqref="N21:O21" xr:uid="{00000000-0002-0000-0000-000077000000}">
      <formula1>$AB$3:$AB$6</formula1>
    </dataValidation>
  </dataValidations>
  <pageMargins left="0.31496062992125978" right="0.23622047244094491" top="0.43307086614173229" bottom="0.19685039370078741" header="0.23622047244094491" footer="0.31496062992125978"/>
  <pageSetup scale="78" orientation="portrait"/>
  <headerFooter>
    <oddHeader>&amp;R&amp;"Calibri"&amp;1 &amp;K000000 Interne#_x000D_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D46"/>
  <sheetViews>
    <sheetView topLeftCell="A7" workbookViewId="0">
      <selection activeCell="C47" sqref="C47"/>
    </sheetView>
  </sheetViews>
  <sheetFormatPr baseColWidth="10" defaultRowHeight="12.75"/>
  <cols>
    <col min="3" max="3" width="13.28515625" bestFit="1" customWidth="1"/>
  </cols>
  <sheetData>
    <row r="1" spans="1:4">
      <c r="A1" t="s">
        <v>376</v>
      </c>
      <c r="B1" t="s">
        <v>377</v>
      </c>
      <c r="C1" t="s">
        <v>378</v>
      </c>
      <c r="D1" t="s">
        <v>379</v>
      </c>
    </row>
    <row r="2" spans="1:4">
      <c r="A2" s="277">
        <v>44391</v>
      </c>
      <c r="B2" t="s">
        <v>380</v>
      </c>
      <c r="C2" t="s">
        <v>381</v>
      </c>
      <c r="D2" t="s">
        <v>382</v>
      </c>
    </row>
    <row r="3" spans="1:4">
      <c r="A3" s="277">
        <v>44391</v>
      </c>
      <c r="B3" t="s">
        <v>380</v>
      </c>
      <c r="C3" t="s">
        <v>383</v>
      </c>
      <c r="D3" t="s">
        <v>384</v>
      </c>
    </row>
    <row r="4" spans="1:4">
      <c r="A4" s="277">
        <v>44391</v>
      </c>
      <c r="B4" t="s">
        <v>380</v>
      </c>
      <c r="C4" t="s">
        <v>385</v>
      </c>
      <c r="D4" t="s">
        <v>386</v>
      </c>
    </row>
    <row r="5" spans="1:4">
      <c r="A5" s="277">
        <v>44392</v>
      </c>
      <c r="B5" t="s">
        <v>380</v>
      </c>
      <c r="C5" t="s">
        <v>387</v>
      </c>
      <c r="D5" t="s">
        <v>388</v>
      </c>
    </row>
    <row r="6" spans="1:4">
      <c r="A6" s="277">
        <v>44392</v>
      </c>
      <c r="B6" t="s">
        <v>380</v>
      </c>
      <c r="C6" t="s">
        <v>389</v>
      </c>
      <c r="D6" t="s">
        <v>390</v>
      </c>
    </row>
    <row r="7" spans="1:4">
      <c r="A7" s="277">
        <v>44392</v>
      </c>
      <c r="B7" t="s">
        <v>380</v>
      </c>
      <c r="C7" t="s">
        <v>391</v>
      </c>
      <c r="D7" t="s">
        <v>392</v>
      </c>
    </row>
    <row r="8" spans="1:4">
      <c r="A8" s="277">
        <v>44399</v>
      </c>
      <c r="B8" t="s">
        <v>380</v>
      </c>
      <c r="C8" t="s">
        <v>393</v>
      </c>
      <c r="D8" t="s">
        <v>394</v>
      </c>
    </row>
    <row r="9" spans="1:4">
      <c r="A9" s="277">
        <v>44399</v>
      </c>
      <c r="B9" t="s">
        <v>380</v>
      </c>
      <c r="C9" t="s">
        <v>395</v>
      </c>
      <c r="D9" t="s">
        <v>396</v>
      </c>
    </row>
    <row r="10" spans="1:4">
      <c r="A10" s="277">
        <v>44399</v>
      </c>
      <c r="B10" t="s">
        <v>380</v>
      </c>
      <c r="C10" t="s">
        <v>397</v>
      </c>
      <c r="D10" t="s">
        <v>398</v>
      </c>
    </row>
    <row r="11" spans="1:4">
      <c r="A11" s="277">
        <v>44449</v>
      </c>
      <c r="B11" t="s">
        <v>380</v>
      </c>
      <c r="C11" t="s">
        <v>399</v>
      </c>
      <c r="D11" t="s">
        <v>400</v>
      </c>
    </row>
    <row r="12" spans="1:4">
      <c r="A12" s="277">
        <v>44469</v>
      </c>
      <c r="B12" t="s">
        <v>380</v>
      </c>
      <c r="C12" t="s">
        <v>401</v>
      </c>
      <c r="D12" t="s">
        <v>402</v>
      </c>
    </row>
    <row r="13" spans="1:4">
      <c r="A13" s="277">
        <v>44470</v>
      </c>
      <c r="B13" t="s">
        <v>380</v>
      </c>
      <c r="C13" t="s">
        <v>403</v>
      </c>
      <c r="D13" t="s">
        <v>404</v>
      </c>
    </row>
    <row r="14" spans="1:4">
      <c r="A14" s="277">
        <v>44471</v>
      </c>
      <c r="B14" t="s">
        <v>380</v>
      </c>
      <c r="C14" t="s">
        <v>405</v>
      </c>
      <c r="D14" t="s">
        <v>404</v>
      </c>
    </row>
    <row r="15" spans="1:4">
      <c r="A15" s="277">
        <v>44477</v>
      </c>
      <c r="B15" t="s">
        <v>380</v>
      </c>
      <c r="C15" t="s">
        <v>406</v>
      </c>
      <c r="D15" t="s">
        <v>407</v>
      </c>
    </row>
    <row r="16" spans="1:4">
      <c r="A16" s="277">
        <v>44477</v>
      </c>
      <c r="B16" t="s">
        <v>380</v>
      </c>
      <c r="C16" t="s">
        <v>408</v>
      </c>
      <c r="D16" t="s">
        <v>407</v>
      </c>
    </row>
    <row r="17" spans="1:4">
      <c r="A17" s="277">
        <v>44477</v>
      </c>
      <c r="B17" t="s">
        <v>380</v>
      </c>
      <c r="C17" t="s">
        <v>409</v>
      </c>
      <c r="D17" t="s">
        <v>407</v>
      </c>
    </row>
    <row r="18" spans="1:4">
      <c r="A18" s="277">
        <v>44477</v>
      </c>
      <c r="B18" t="s">
        <v>380</v>
      </c>
      <c r="C18" t="s">
        <v>410</v>
      </c>
      <c r="D18" t="s">
        <v>407</v>
      </c>
    </row>
    <row r="19" spans="1:4">
      <c r="A19" s="277">
        <v>44481</v>
      </c>
      <c r="B19" t="s">
        <v>380</v>
      </c>
      <c r="C19" t="s">
        <v>411</v>
      </c>
      <c r="D19" t="s">
        <v>412</v>
      </c>
    </row>
    <row r="20" spans="1:4">
      <c r="A20" s="277">
        <v>44482</v>
      </c>
      <c r="B20" t="s">
        <v>380</v>
      </c>
      <c r="C20" t="s">
        <v>413</v>
      </c>
      <c r="D20" t="s">
        <v>414</v>
      </c>
    </row>
    <row r="21" spans="1:4">
      <c r="A21" s="277">
        <v>44482</v>
      </c>
      <c r="B21" t="s">
        <v>380</v>
      </c>
      <c r="C21" t="s">
        <v>415</v>
      </c>
      <c r="D21" t="s">
        <v>416</v>
      </c>
    </row>
    <row r="22" spans="1:4">
      <c r="A22" s="277">
        <v>44482</v>
      </c>
      <c r="B22" t="s">
        <v>380</v>
      </c>
      <c r="C22" t="s">
        <v>417</v>
      </c>
      <c r="D22" t="s">
        <v>418</v>
      </c>
    </row>
    <row r="23" spans="1:4">
      <c r="A23" s="277">
        <v>44482</v>
      </c>
      <c r="B23" t="s">
        <v>380</v>
      </c>
      <c r="C23" t="s">
        <v>419</v>
      </c>
      <c r="D23" t="s">
        <v>420</v>
      </c>
    </row>
    <row r="26" spans="1:4">
      <c r="A26" t="s">
        <v>421</v>
      </c>
    </row>
    <row r="27" spans="1:4">
      <c r="A27" s="277">
        <v>45373</v>
      </c>
      <c r="B27" t="s">
        <v>380</v>
      </c>
      <c r="C27" t="s">
        <v>422</v>
      </c>
      <c r="D27" t="s">
        <v>423</v>
      </c>
    </row>
    <row r="28" spans="1:4">
      <c r="A28" s="277">
        <v>45373</v>
      </c>
      <c r="B28" t="s">
        <v>380</v>
      </c>
      <c r="C28" t="s">
        <v>424</v>
      </c>
      <c r="D28" t="s">
        <v>425</v>
      </c>
    </row>
    <row r="29" spans="1:4">
      <c r="C29" t="s">
        <v>426</v>
      </c>
      <c r="D29" t="s">
        <v>427</v>
      </c>
    </row>
    <row r="30" spans="1:4">
      <c r="C30" t="s">
        <v>428</v>
      </c>
      <c r="D30" t="s">
        <v>429</v>
      </c>
    </row>
    <row r="31" spans="1:4">
      <c r="C31" t="s">
        <v>430</v>
      </c>
      <c r="D31" t="s">
        <v>431</v>
      </c>
    </row>
    <row r="32" spans="1:4">
      <c r="C32" t="s">
        <v>432</v>
      </c>
      <c r="D32" t="s">
        <v>429</v>
      </c>
    </row>
    <row r="33" spans="1:4">
      <c r="C33" t="s">
        <v>433</v>
      </c>
      <c r="D33" t="s">
        <v>354</v>
      </c>
    </row>
    <row r="34" spans="1:4">
      <c r="C34" t="s">
        <v>434</v>
      </c>
      <c r="D34" t="s">
        <v>429</v>
      </c>
    </row>
    <row r="35" spans="1:4">
      <c r="A35" t="s">
        <v>435</v>
      </c>
    </row>
    <row r="36" spans="1:4">
      <c r="A36" s="277">
        <v>45681</v>
      </c>
      <c r="B36" t="s">
        <v>380</v>
      </c>
      <c r="C36" t="s">
        <v>434</v>
      </c>
      <c r="D36" t="s">
        <v>429</v>
      </c>
    </row>
    <row r="37" spans="1:4">
      <c r="C37" t="s">
        <v>436</v>
      </c>
      <c r="D37" t="s">
        <v>437</v>
      </c>
    </row>
    <row r="38" spans="1:4">
      <c r="C38" t="s">
        <v>438</v>
      </c>
      <c r="D38" t="s">
        <v>439</v>
      </c>
    </row>
    <row r="39" spans="1:4">
      <c r="C39" t="s">
        <v>440</v>
      </c>
      <c r="D39" t="s">
        <v>441</v>
      </c>
    </row>
    <row r="40" spans="1:4">
      <c r="C40" t="s">
        <v>432</v>
      </c>
      <c r="D40" t="s">
        <v>441</v>
      </c>
    </row>
    <row r="41" spans="1:4">
      <c r="C41" t="s">
        <v>434</v>
      </c>
      <c r="D41" t="s">
        <v>441</v>
      </c>
    </row>
    <row r="42" spans="1:4">
      <c r="C42" t="s">
        <v>442</v>
      </c>
      <c r="D42" t="s">
        <v>443</v>
      </c>
    </row>
    <row r="43" spans="1:4">
      <c r="C43" t="s">
        <v>432</v>
      </c>
      <c r="D43" t="s">
        <v>444</v>
      </c>
    </row>
    <row r="44" spans="1:4">
      <c r="C44" t="s">
        <v>434</v>
      </c>
      <c r="D44" t="s">
        <v>444</v>
      </c>
    </row>
    <row r="45" spans="1:4">
      <c r="C45" t="s">
        <v>445</v>
      </c>
      <c r="D45" t="s">
        <v>429</v>
      </c>
    </row>
    <row r="46" spans="1:4">
      <c r="C46" t="s">
        <v>434</v>
      </c>
      <c r="D46" t="s">
        <v>446</v>
      </c>
    </row>
  </sheetData>
  <sheetProtection password="8ED2" sheet="1" objects="1" scenarios="1" selectLockedCells="1" selectUnlockedCells="1"/>
  <pageMargins left="0.7" right="0.7" top="0.75" bottom="0.75" header="0.3" footer="0.3"/>
  <pageSetup orientation="portrait" horizontalDpi="1200" verticalDpi="1200"/>
  <headerFooter>
    <oddHeader>&amp;R&amp;"Calibri"&amp;1 &amp;K000000 Interne#_x000D_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K74"/>
  <sheetViews>
    <sheetView topLeftCell="A28" workbookViewId="0">
      <selection activeCell="B36" sqref="B36"/>
    </sheetView>
  </sheetViews>
  <sheetFormatPr baseColWidth="10" defaultRowHeight="17.25" customHeight="1"/>
  <cols>
    <col min="1" max="1" width="12" style="11" customWidth="1"/>
    <col min="2" max="2" width="117.140625" style="13" customWidth="1"/>
    <col min="3" max="256" width="11.7109375" customWidth="1"/>
    <col min="257" max="1024" width="12.28515625" customWidth="1"/>
  </cols>
  <sheetData>
    <row r="1" spans="1:2" s="5" customFormat="1" ht="18.75" customHeight="1">
      <c r="A1" s="4" t="s">
        <v>447</v>
      </c>
      <c r="B1" s="4" t="s">
        <v>448</v>
      </c>
    </row>
    <row r="2" spans="1:2" ht="27.75" customHeight="1">
      <c r="A2" s="6" t="s">
        <v>449</v>
      </c>
      <c r="B2" s="7" t="s">
        <v>450</v>
      </c>
    </row>
    <row r="3" spans="1:2" ht="27.75" customHeight="1">
      <c r="A3" s="8" t="s">
        <v>395</v>
      </c>
      <c r="B3" s="7" t="s">
        <v>451</v>
      </c>
    </row>
    <row r="4" spans="1:2" ht="27.75" customHeight="1">
      <c r="A4" s="9" t="s">
        <v>452</v>
      </c>
      <c r="B4" s="7" t="s">
        <v>453</v>
      </c>
    </row>
    <row r="5" spans="1:2" ht="27.75" customHeight="1">
      <c r="A5" s="9" t="s">
        <v>454</v>
      </c>
      <c r="B5" s="7" t="s">
        <v>455</v>
      </c>
    </row>
    <row r="6" spans="1:2" ht="27.75" customHeight="1">
      <c r="A6" s="6" t="s">
        <v>419</v>
      </c>
      <c r="B6" s="7" t="s">
        <v>455</v>
      </c>
    </row>
    <row r="7" spans="1:2" ht="69.75" customHeight="1">
      <c r="A7" s="10" t="s">
        <v>387</v>
      </c>
      <c r="B7" s="7" t="s">
        <v>456</v>
      </c>
    </row>
    <row r="8" spans="1:2" ht="39.950000000000003" customHeight="1">
      <c r="A8" s="6" t="s">
        <v>457</v>
      </c>
      <c r="B8" s="7" t="s">
        <v>458</v>
      </c>
    </row>
    <row r="9" spans="1:2" ht="27.75" customHeight="1">
      <c r="A9" s="9" t="s">
        <v>459</v>
      </c>
      <c r="B9" s="7" t="s">
        <v>460</v>
      </c>
    </row>
    <row r="10" spans="1:2" ht="27.75" customHeight="1">
      <c r="A10" s="6" t="s">
        <v>461</v>
      </c>
      <c r="B10" s="7" t="s">
        <v>460</v>
      </c>
    </row>
    <row r="11" spans="1:2" ht="27.75" customHeight="1">
      <c r="A11" s="9" t="s">
        <v>462</v>
      </c>
      <c r="B11" s="7" t="s">
        <v>463</v>
      </c>
    </row>
    <row r="12" spans="1:2" ht="27.75" customHeight="1">
      <c r="A12" s="9" t="s">
        <v>464</v>
      </c>
      <c r="B12" s="7" t="s">
        <v>465</v>
      </c>
    </row>
    <row r="13" spans="1:2" ht="27.75" customHeight="1">
      <c r="A13" s="6" t="s">
        <v>466</v>
      </c>
      <c r="B13" s="7" t="s">
        <v>467</v>
      </c>
    </row>
    <row r="14" spans="1:2" ht="27.75" customHeight="1">
      <c r="A14" s="6" t="s">
        <v>468</v>
      </c>
      <c r="B14" s="7" t="s">
        <v>469</v>
      </c>
    </row>
    <row r="15" spans="1:2" ht="27.75" customHeight="1">
      <c r="A15" s="6" t="s">
        <v>470</v>
      </c>
      <c r="B15" s="7" t="s">
        <v>471</v>
      </c>
    </row>
    <row r="16" spans="1:2" ht="27.75" customHeight="1">
      <c r="A16" s="6" t="s">
        <v>472</v>
      </c>
      <c r="B16" s="7" t="s">
        <v>473</v>
      </c>
    </row>
    <row r="17" spans="1:2" ht="27.75" customHeight="1">
      <c r="A17" s="6" t="s">
        <v>474</v>
      </c>
      <c r="B17" s="7" t="s">
        <v>475</v>
      </c>
    </row>
    <row r="18" spans="1:2" ht="40.5" customHeight="1">
      <c r="A18" s="6" t="s">
        <v>476</v>
      </c>
      <c r="B18" s="7" t="s">
        <v>477</v>
      </c>
    </row>
    <row r="19" spans="1:2" ht="39.950000000000003" customHeight="1">
      <c r="A19" s="6" t="s">
        <v>478</v>
      </c>
      <c r="B19" s="7" t="s">
        <v>479</v>
      </c>
    </row>
    <row r="20" spans="1:2" ht="39.950000000000003" customHeight="1">
      <c r="A20" s="6" t="s">
        <v>480</v>
      </c>
      <c r="B20" s="7" t="s">
        <v>481</v>
      </c>
    </row>
    <row r="21" spans="1:2" ht="27.95" customHeight="1">
      <c r="A21" s="6" t="s">
        <v>482</v>
      </c>
      <c r="B21" s="7" t="s">
        <v>483</v>
      </c>
    </row>
    <row r="22" spans="1:2" ht="39.950000000000003" customHeight="1">
      <c r="A22" s="6" t="s">
        <v>484</v>
      </c>
      <c r="B22" s="7" t="s">
        <v>485</v>
      </c>
    </row>
    <row r="23" spans="1:2" ht="27.95" customHeight="1">
      <c r="A23" s="6" t="s">
        <v>486</v>
      </c>
      <c r="B23" s="7" t="s">
        <v>487</v>
      </c>
    </row>
    <row r="24" spans="1:2" ht="27.95" customHeight="1">
      <c r="A24" s="6" t="s">
        <v>488</v>
      </c>
      <c r="B24" s="7" t="s">
        <v>489</v>
      </c>
    </row>
    <row r="25" spans="1:2" ht="156" customHeight="1">
      <c r="A25" s="6" t="s">
        <v>409</v>
      </c>
      <c r="B25" s="7" t="s">
        <v>490</v>
      </c>
    </row>
    <row r="26" spans="1:2" ht="78.75" customHeight="1">
      <c r="A26" s="6" t="s">
        <v>410</v>
      </c>
      <c r="B26" s="7" t="s">
        <v>491</v>
      </c>
    </row>
    <row r="27" spans="1:2" ht="39.950000000000003" customHeight="1">
      <c r="A27" s="6" t="s">
        <v>492</v>
      </c>
      <c r="B27" s="7" t="s">
        <v>493</v>
      </c>
    </row>
    <row r="28" spans="1:2" ht="41.25" customHeight="1">
      <c r="A28" s="9" t="s">
        <v>494</v>
      </c>
      <c r="B28" s="7" t="s">
        <v>495</v>
      </c>
    </row>
    <row r="29" spans="1:2" ht="40.5" customHeight="1">
      <c r="A29" s="6" t="s">
        <v>496</v>
      </c>
      <c r="B29" s="7" t="s">
        <v>497</v>
      </c>
    </row>
    <row r="30" spans="1:2" ht="27.95" customHeight="1">
      <c r="A30" s="9" t="s">
        <v>498</v>
      </c>
      <c r="B30" s="7" t="s">
        <v>499</v>
      </c>
    </row>
    <row r="31" spans="1:2" ht="27.95" customHeight="1">
      <c r="A31" s="9" t="s">
        <v>500</v>
      </c>
      <c r="B31" s="7" t="s">
        <v>501</v>
      </c>
    </row>
    <row r="32" spans="1:2" ht="27.95" customHeight="1">
      <c r="A32" s="6" t="s">
        <v>502</v>
      </c>
      <c r="B32" s="7" t="s">
        <v>503</v>
      </c>
    </row>
    <row r="33" spans="1:2" ht="27.95" customHeight="1">
      <c r="A33" s="6" t="s">
        <v>504</v>
      </c>
      <c r="B33" s="7" t="s">
        <v>505</v>
      </c>
    </row>
    <row r="34" spans="1:2" ht="27.95" customHeight="1">
      <c r="A34" s="6" t="s">
        <v>506</v>
      </c>
      <c r="B34" s="7" t="s">
        <v>507</v>
      </c>
    </row>
    <row r="35" spans="1:2" ht="27.95" customHeight="1">
      <c r="A35" s="9" t="s">
        <v>508</v>
      </c>
      <c r="B35" s="7" t="s">
        <v>509</v>
      </c>
    </row>
    <row r="36" spans="1:2" ht="89.25" customHeight="1">
      <c r="A36" s="9" t="s">
        <v>440</v>
      </c>
      <c r="B36" s="297" t="s">
        <v>510</v>
      </c>
    </row>
    <row r="37" spans="1:2" ht="27.95" customHeight="1">
      <c r="A37" s="6" t="s">
        <v>511</v>
      </c>
      <c r="B37" s="7" t="s">
        <v>512</v>
      </c>
    </row>
    <row r="38" spans="1:2" ht="27.95" customHeight="1">
      <c r="A38" s="9" t="s">
        <v>513</v>
      </c>
      <c r="B38" s="7" t="s">
        <v>514</v>
      </c>
    </row>
    <row r="39" spans="1:2" ht="27.95" customHeight="1">
      <c r="A39" s="6" t="s">
        <v>515</v>
      </c>
      <c r="B39" s="7" t="s">
        <v>516</v>
      </c>
    </row>
    <row r="40" spans="1:2" ht="27.95" customHeight="1">
      <c r="A40" s="6" t="s">
        <v>517</v>
      </c>
      <c r="B40" s="7" t="s">
        <v>518</v>
      </c>
    </row>
    <row r="41" spans="1:2" ht="27.95" customHeight="1">
      <c r="A41" s="6" t="s">
        <v>519</v>
      </c>
      <c r="B41" s="7" t="s">
        <v>520</v>
      </c>
    </row>
    <row r="42" spans="1:2" ht="27.95" customHeight="1">
      <c r="A42" s="9" t="s">
        <v>521</v>
      </c>
      <c r="B42" s="7" t="s">
        <v>522</v>
      </c>
    </row>
    <row r="43" spans="1:2" ht="27.95" customHeight="1">
      <c r="A43" s="9" t="s">
        <v>523</v>
      </c>
      <c r="B43" s="7" t="s">
        <v>524</v>
      </c>
    </row>
    <row r="44" spans="1:2" ht="27.95" customHeight="1">
      <c r="A44" s="9" t="s">
        <v>525</v>
      </c>
      <c r="B44" s="7" t="s">
        <v>526</v>
      </c>
    </row>
    <row r="45" spans="1:2" ht="27.95" customHeight="1">
      <c r="A45" s="9" t="s">
        <v>527</v>
      </c>
      <c r="B45" s="7" t="s">
        <v>528</v>
      </c>
    </row>
    <row r="46" spans="1:2" ht="27.95" customHeight="1">
      <c r="A46" s="6" t="s">
        <v>529</v>
      </c>
      <c r="B46" s="7" t="s">
        <v>530</v>
      </c>
    </row>
    <row r="47" spans="1:2" ht="27.95" customHeight="1">
      <c r="A47" s="9" t="s">
        <v>531</v>
      </c>
      <c r="B47" s="7" t="s">
        <v>532</v>
      </c>
    </row>
    <row r="48" spans="1:2" ht="27.95" customHeight="1">
      <c r="A48" s="9" t="s">
        <v>533</v>
      </c>
      <c r="B48" s="7" t="s">
        <v>534</v>
      </c>
    </row>
    <row r="49" spans="1:11" ht="39.950000000000003" customHeight="1">
      <c r="A49" s="9" t="s">
        <v>535</v>
      </c>
      <c r="B49" s="7" t="s">
        <v>536</v>
      </c>
    </row>
    <row r="50" spans="1:11" ht="27.95" customHeight="1">
      <c r="A50" s="9" t="s">
        <v>537</v>
      </c>
      <c r="B50" s="7" t="s">
        <v>538</v>
      </c>
      <c r="K50" s="3"/>
    </row>
    <row r="51" spans="1:11" ht="27.95" customHeight="1">
      <c r="A51" s="9" t="s">
        <v>539</v>
      </c>
      <c r="B51" s="7" t="s">
        <v>540</v>
      </c>
    </row>
    <row r="52" spans="1:11" ht="27.95" customHeight="1">
      <c r="A52" s="9" t="s">
        <v>541</v>
      </c>
      <c r="B52" s="7" t="s">
        <v>542</v>
      </c>
    </row>
    <row r="53" spans="1:11" ht="27.95" customHeight="1">
      <c r="A53" s="9" t="s">
        <v>543</v>
      </c>
      <c r="B53" s="7" t="s">
        <v>544</v>
      </c>
    </row>
    <row r="54" spans="1:11" ht="27.95" customHeight="1">
      <c r="A54" s="9" t="s">
        <v>545</v>
      </c>
      <c r="B54" s="7" t="s">
        <v>546</v>
      </c>
    </row>
    <row r="55" spans="1:11" ht="27.95" customHeight="1">
      <c r="A55" s="9" t="s">
        <v>547</v>
      </c>
      <c r="B55" s="7" t="s">
        <v>548</v>
      </c>
    </row>
    <row r="56" spans="1:11" ht="27.95" customHeight="1">
      <c r="A56" s="6" t="s">
        <v>549</v>
      </c>
      <c r="B56" s="7" t="s">
        <v>550</v>
      </c>
    </row>
    <row r="57" spans="1:11" ht="27.95" customHeight="1">
      <c r="A57" s="6" t="s">
        <v>551</v>
      </c>
      <c r="B57" s="7" t="s">
        <v>552</v>
      </c>
    </row>
    <row r="58" spans="1:11" ht="39.950000000000003" customHeight="1">
      <c r="A58" s="6" t="s">
        <v>553</v>
      </c>
      <c r="B58" s="7" t="s">
        <v>554</v>
      </c>
    </row>
    <row r="59" spans="1:11" ht="27.95" customHeight="1">
      <c r="A59" s="9" t="s">
        <v>555</v>
      </c>
      <c r="B59" s="7" t="s">
        <v>556</v>
      </c>
    </row>
    <row r="60" spans="1:11" ht="39" customHeight="1">
      <c r="A60" s="9" t="s">
        <v>557</v>
      </c>
      <c r="B60" s="7" t="s">
        <v>558</v>
      </c>
    </row>
    <row r="61" spans="1:11" ht="27.95" customHeight="1">
      <c r="A61" s="9" t="s">
        <v>559</v>
      </c>
      <c r="B61" s="7" t="s">
        <v>560</v>
      </c>
    </row>
    <row r="62" spans="1:11" ht="27.95" customHeight="1">
      <c r="A62" s="9" t="s">
        <v>561</v>
      </c>
      <c r="B62" s="7" t="s">
        <v>562</v>
      </c>
    </row>
    <row r="63" spans="1:11" ht="27.95" customHeight="1">
      <c r="A63" s="9" t="s">
        <v>563</v>
      </c>
      <c r="B63" s="7" t="s">
        <v>564</v>
      </c>
    </row>
    <row r="64" spans="1:11" ht="27.95" customHeight="1">
      <c r="A64" s="9" t="s">
        <v>565</v>
      </c>
      <c r="B64" s="7" t="s">
        <v>566</v>
      </c>
    </row>
    <row r="65" spans="1:2" ht="27.95" customHeight="1">
      <c r="A65" s="9" t="s">
        <v>445</v>
      </c>
      <c r="B65" s="7" t="s">
        <v>567</v>
      </c>
    </row>
    <row r="66" spans="1:2" ht="27.95" customHeight="1">
      <c r="A66" s="6" t="s">
        <v>568</v>
      </c>
      <c r="B66" s="7" t="s">
        <v>569</v>
      </c>
    </row>
    <row r="67" spans="1:2" ht="39.950000000000003" customHeight="1">
      <c r="A67" s="9" t="s">
        <v>570</v>
      </c>
      <c r="B67" s="7" t="s">
        <v>571</v>
      </c>
    </row>
    <row r="68" spans="1:2" ht="27.95" customHeight="1">
      <c r="A68" s="9" t="s">
        <v>572</v>
      </c>
      <c r="B68" s="7" t="s">
        <v>573</v>
      </c>
    </row>
    <row r="69" spans="1:2" ht="27.95" customHeight="1">
      <c r="A69" s="6" t="s">
        <v>574</v>
      </c>
      <c r="B69" s="7" t="s">
        <v>575</v>
      </c>
    </row>
    <row r="70" spans="1:2" ht="39.950000000000003" customHeight="1">
      <c r="A70" s="6" t="s">
        <v>576</v>
      </c>
      <c r="B70" s="7" t="s">
        <v>577</v>
      </c>
    </row>
    <row r="71" spans="1:2" ht="27.95" customHeight="1">
      <c r="A71" s="9" t="s">
        <v>578</v>
      </c>
      <c r="B71" s="7" t="s">
        <v>579</v>
      </c>
    </row>
    <row r="72" spans="1:2" ht="27.95" customHeight="1">
      <c r="A72" s="9" t="s">
        <v>580</v>
      </c>
      <c r="B72" s="7" t="s">
        <v>581</v>
      </c>
    </row>
    <row r="73" spans="1:2" ht="27.95" customHeight="1">
      <c r="A73" s="9" t="s">
        <v>582</v>
      </c>
      <c r="B73" s="7" t="s">
        <v>583</v>
      </c>
    </row>
    <row r="74" spans="1:2" ht="17.25" customHeight="1">
      <c r="B74" s="12"/>
    </row>
  </sheetData>
  <pageMargins left="0" right="0" top="0.39409448818897641" bottom="0.39409448818897641" header="0" footer="0"/>
  <pageSetup orientation="portrait" horizontalDpi="1200" verticalDpi="1200"/>
  <headerFooter>
    <oddHeader>&amp;C&amp;A&amp;R&amp;"Calibri"&amp;1 &amp;K000000 Interne#_x000D_</oddHeader>
    <oddFooter>&amp;CPage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B1:K49"/>
  <sheetViews>
    <sheetView workbookViewId="0"/>
  </sheetViews>
  <sheetFormatPr baseColWidth="10" defaultRowHeight="80.25" customHeight="1"/>
  <cols>
    <col min="1" max="1" width="3.42578125" customWidth="1"/>
    <col min="2" max="2" width="22" style="19" customWidth="1"/>
    <col min="3" max="3" width="3.85546875" style="19" customWidth="1"/>
    <col min="4" max="4" width="36.5703125" style="20" customWidth="1"/>
    <col min="5" max="5" width="30.28515625" style="20" customWidth="1"/>
    <col min="6" max="7" width="30.28515625" style="21" customWidth="1"/>
    <col min="8" max="256" width="11.7109375" customWidth="1"/>
  </cols>
  <sheetData>
    <row r="1" spans="2:7" ht="18" customHeight="1">
      <c r="B1" s="490" t="s">
        <v>584</v>
      </c>
      <c r="C1" s="477"/>
      <c r="D1" s="477"/>
      <c r="E1" s="477"/>
      <c r="F1" s="477"/>
      <c r="G1" s="478"/>
    </row>
    <row r="2" spans="2:7" ht="12.75" customHeight="1">
      <c r="B2" s="482" t="s">
        <v>585</v>
      </c>
      <c r="C2" s="478"/>
      <c r="D2" s="14" t="s">
        <v>586</v>
      </c>
      <c r="E2" s="14" t="s">
        <v>587</v>
      </c>
      <c r="F2" s="14" t="s">
        <v>588</v>
      </c>
      <c r="G2" s="14" t="s">
        <v>589</v>
      </c>
    </row>
    <row r="3" spans="2:7" ht="12.75" customHeight="1">
      <c r="B3" s="482" t="s">
        <v>590</v>
      </c>
      <c r="C3" s="478"/>
      <c r="D3" s="15" t="s">
        <v>591</v>
      </c>
      <c r="E3" s="15" t="s">
        <v>592</v>
      </c>
      <c r="F3" s="16" t="s">
        <v>593</v>
      </c>
      <c r="G3" s="16" t="s">
        <v>594</v>
      </c>
    </row>
    <row r="4" spans="2:7" ht="45.75" customHeight="1">
      <c r="B4" s="482" t="s">
        <v>595</v>
      </c>
      <c r="C4" s="478"/>
      <c r="D4" s="15" t="s">
        <v>596</v>
      </c>
      <c r="E4" s="15" t="s">
        <v>597</v>
      </c>
      <c r="F4" s="484" t="s">
        <v>598</v>
      </c>
      <c r="G4" s="15" t="s">
        <v>599</v>
      </c>
    </row>
    <row r="5" spans="2:7" ht="66" customHeight="1">
      <c r="B5" s="482" t="s">
        <v>600</v>
      </c>
      <c r="C5" s="487"/>
      <c r="D5" s="484" t="s">
        <v>601</v>
      </c>
      <c r="E5" s="484" t="s">
        <v>602</v>
      </c>
      <c r="F5" s="491"/>
      <c r="G5" s="484" t="s">
        <v>602</v>
      </c>
    </row>
    <row r="6" spans="2:7" ht="25.5" customHeight="1">
      <c r="B6" s="488"/>
      <c r="C6" s="489"/>
      <c r="D6" s="485"/>
      <c r="E6" s="485"/>
      <c r="F6" s="485"/>
      <c r="G6" s="485"/>
    </row>
    <row r="7" spans="2:7" ht="85.5" customHeight="1">
      <c r="B7" s="482" t="s">
        <v>603</v>
      </c>
      <c r="C7" s="478"/>
      <c r="D7" s="15" t="s">
        <v>604</v>
      </c>
      <c r="E7" s="15" t="s">
        <v>605</v>
      </c>
      <c r="F7" s="15" t="s">
        <v>606</v>
      </c>
      <c r="G7" s="15" t="s">
        <v>607</v>
      </c>
    </row>
    <row r="8" spans="2:7" ht="237.75" customHeight="1">
      <c r="B8" s="482" t="s">
        <v>608</v>
      </c>
      <c r="C8" s="478"/>
      <c r="D8" s="15"/>
      <c r="E8" s="15"/>
      <c r="F8" s="16"/>
      <c r="G8" s="16"/>
    </row>
    <row r="9" spans="2:7" ht="31.5" customHeight="1">
      <c r="B9" s="481" t="s">
        <v>609</v>
      </c>
      <c r="C9" s="477"/>
      <c r="D9" s="477"/>
      <c r="E9" s="477"/>
      <c r="F9" s="477"/>
      <c r="G9" s="478"/>
    </row>
    <row r="10" spans="2:7" ht="36.75" customHeight="1">
      <c r="B10" s="481" t="s">
        <v>610</v>
      </c>
      <c r="C10" s="477"/>
      <c r="D10" s="477"/>
      <c r="E10" s="477"/>
      <c r="F10" s="477"/>
      <c r="G10" s="478"/>
    </row>
    <row r="11" spans="2:7" ht="15.75" customHeight="1">
      <c r="B11" s="483" t="s">
        <v>611</v>
      </c>
      <c r="C11" s="477"/>
      <c r="D11" s="477"/>
      <c r="E11" s="477"/>
      <c r="F11" s="478"/>
      <c r="G11" s="17" t="s">
        <v>612</v>
      </c>
    </row>
    <row r="12" spans="2:7" ht="15" customHeight="1">
      <c r="B12" s="479" t="s">
        <v>613</v>
      </c>
      <c r="C12" s="477"/>
      <c r="D12" s="477"/>
      <c r="E12" s="477"/>
      <c r="F12" s="478"/>
      <c r="G12" s="18" t="s">
        <v>614</v>
      </c>
    </row>
    <row r="13" spans="2:7" ht="15" customHeight="1">
      <c r="B13" s="479" t="s">
        <v>615</v>
      </c>
      <c r="C13" s="477"/>
      <c r="D13" s="477"/>
      <c r="E13" s="477"/>
      <c r="F13" s="478"/>
      <c r="G13" s="17" t="s">
        <v>614</v>
      </c>
    </row>
    <row r="14" spans="2:7" ht="15" customHeight="1">
      <c r="B14" s="479" t="s">
        <v>616</v>
      </c>
      <c r="C14" s="477"/>
      <c r="D14" s="477"/>
      <c r="E14" s="477"/>
      <c r="F14" s="478"/>
      <c r="G14" s="17" t="s">
        <v>614</v>
      </c>
    </row>
    <row r="15" spans="2:7" ht="15" customHeight="1">
      <c r="B15" s="479" t="s">
        <v>617</v>
      </c>
      <c r="C15" s="477"/>
      <c r="D15" s="477"/>
      <c r="E15" s="477"/>
      <c r="F15" s="478"/>
      <c r="G15" s="17" t="s">
        <v>614</v>
      </c>
    </row>
    <row r="16" spans="2:7" ht="15" customHeight="1">
      <c r="B16" s="479" t="s">
        <v>618</v>
      </c>
      <c r="C16" s="477"/>
      <c r="D16" s="477"/>
      <c r="E16" s="477"/>
      <c r="F16" s="478"/>
      <c r="G16" s="16" t="s">
        <v>619</v>
      </c>
    </row>
    <row r="17" spans="2:7" ht="15" customHeight="1">
      <c r="B17" s="479" t="s">
        <v>620</v>
      </c>
      <c r="C17" s="477"/>
      <c r="D17" s="477"/>
      <c r="E17" s="477"/>
      <c r="F17" s="478"/>
      <c r="G17" s="16" t="s">
        <v>619</v>
      </c>
    </row>
    <row r="18" spans="2:7" ht="15" customHeight="1">
      <c r="B18" s="479" t="s">
        <v>621</v>
      </c>
      <c r="C18" s="477"/>
      <c r="D18" s="477"/>
      <c r="E18" s="477"/>
      <c r="F18" s="478"/>
      <c r="G18" s="16" t="s">
        <v>619</v>
      </c>
    </row>
    <row r="19" spans="2:7" ht="15" customHeight="1">
      <c r="B19" s="476" t="s">
        <v>622</v>
      </c>
      <c r="C19" s="477"/>
      <c r="D19" s="477"/>
      <c r="E19" s="477"/>
      <c r="F19" s="478"/>
      <c r="G19" s="16" t="s">
        <v>619</v>
      </c>
    </row>
    <row r="20" spans="2:7" ht="15" customHeight="1">
      <c r="B20" s="479" t="s">
        <v>623</v>
      </c>
      <c r="C20" s="477"/>
      <c r="D20" s="477"/>
      <c r="E20" s="477"/>
      <c r="F20" s="478"/>
      <c r="G20" s="16" t="s">
        <v>619</v>
      </c>
    </row>
    <row r="21" spans="2:7" ht="15" customHeight="1">
      <c r="B21" s="476" t="s">
        <v>624</v>
      </c>
      <c r="C21" s="477"/>
      <c r="D21" s="477"/>
      <c r="E21" s="477"/>
      <c r="F21" s="478"/>
      <c r="G21" s="16" t="s">
        <v>619</v>
      </c>
    </row>
    <row r="22" spans="2:7" ht="15" customHeight="1">
      <c r="B22" s="479" t="s">
        <v>625</v>
      </c>
      <c r="C22" s="477"/>
      <c r="D22" s="477"/>
      <c r="E22" s="477"/>
      <c r="F22" s="478"/>
      <c r="G22" s="16" t="s">
        <v>619</v>
      </c>
    </row>
    <row r="23" spans="2:7" ht="15" customHeight="1">
      <c r="B23" s="479" t="s">
        <v>626</v>
      </c>
      <c r="C23" s="477"/>
      <c r="D23" s="477"/>
      <c r="E23" s="477"/>
      <c r="F23" s="478"/>
      <c r="G23" s="16" t="s">
        <v>619</v>
      </c>
    </row>
    <row r="24" spans="2:7" ht="15" customHeight="1">
      <c r="B24" s="479" t="s">
        <v>627</v>
      </c>
      <c r="C24" s="477"/>
      <c r="D24" s="477"/>
      <c r="E24" s="477"/>
      <c r="F24" s="478"/>
      <c r="G24" s="16" t="s">
        <v>619</v>
      </c>
    </row>
    <row r="25" spans="2:7" ht="15" customHeight="1">
      <c r="B25" s="479" t="s">
        <v>628</v>
      </c>
      <c r="C25" s="477"/>
      <c r="D25" s="477"/>
      <c r="E25" s="477"/>
      <c r="F25" s="478"/>
      <c r="G25" s="16" t="s">
        <v>619</v>
      </c>
    </row>
    <row r="26" spans="2:7" ht="15" customHeight="1">
      <c r="B26" s="479" t="s">
        <v>629</v>
      </c>
      <c r="C26" s="477"/>
      <c r="D26" s="477"/>
      <c r="E26" s="477"/>
      <c r="F26" s="478"/>
      <c r="G26" s="16" t="s">
        <v>619</v>
      </c>
    </row>
    <row r="27" spans="2:7" ht="15" customHeight="1">
      <c r="B27" s="479" t="s">
        <v>630</v>
      </c>
      <c r="C27" s="477"/>
      <c r="D27" s="477"/>
      <c r="E27" s="477"/>
      <c r="F27" s="478"/>
      <c r="G27" s="16" t="s">
        <v>619</v>
      </c>
    </row>
    <row r="28" spans="2:7" ht="15" customHeight="1">
      <c r="B28" s="479" t="s">
        <v>631</v>
      </c>
      <c r="C28" s="477"/>
      <c r="D28" s="477"/>
      <c r="E28" s="477"/>
      <c r="F28" s="478"/>
      <c r="G28" s="16" t="s">
        <v>619</v>
      </c>
    </row>
    <row r="29" spans="2:7" ht="15" customHeight="1">
      <c r="B29" s="479" t="s">
        <v>632</v>
      </c>
      <c r="C29" s="477"/>
      <c r="D29" s="477"/>
      <c r="E29" s="477"/>
      <c r="F29" s="478"/>
      <c r="G29" s="16" t="s">
        <v>619</v>
      </c>
    </row>
    <row r="30" spans="2:7" ht="15" customHeight="1">
      <c r="B30" s="479" t="s">
        <v>633</v>
      </c>
      <c r="C30" s="477"/>
      <c r="D30" s="477"/>
      <c r="E30" s="477"/>
      <c r="F30" s="478"/>
      <c r="G30" s="16" t="s">
        <v>619</v>
      </c>
    </row>
    <row r="31" spans="2:7" ht="15" customHeight="1">
      <c r="B31" s="479" t="s">
        <v>634</v>
      </c>
      <c r="C31" s="477"/>
      <c r="D31" s="477"/>
      <c r="E31" s="477"/>
      <c r="F31" s="478"/>
      <c r="G31" s="16" t="s">
        <v>619</v>
      </c>
    </row>
    <row r="32" spans="2:7" ht="15" customHeight="1">
      <c r="B32" s="479" t="s">
        <v>635</v>
      </c>
      <c r="C32" s="477"/>
      <c r="D32" s="477"/>
      <c r="E32" s="477"/>
      <c r="F32" s="478"/>
      <c r="G32" s="16" t="s">
        <v>619</v>
      </c>
    </row>
    <row r="33" spans="2:7" ht="15" customHeight="1">
      <c r="B33" s="476" t="s">
        <v>636</v>
      </c>
      <c r="C33" s="477"/>
      <c r="D33" s="477"/>
      <c r="E33" s="477"/>
      <c r="F33" s="478"/>
      <c r="G33" s="16" t="s">
        <v>619</v>
      </c>
    </row>
    <row r="34" spans="2:7" ht="15" customHeight="1">
      <c r="B34" s="479" t="s">
        <v>637</v>
      </c>
      <c r="C34" s="477"/>
      <c r="D34" s="477"/>
      <c r="E34" s="477"/>
      <c r="F34" s="478"/>
      <c r="G34" s="16" t="s">
        <v>619</v>
      </c>
    </row>
    <row r="35" spans="2:7" ht="27" customHeight="1">
      <c r="B35" s="486" t="s">
        <v>638</v>
      </c>
      <c r="C35" s="477"/>
      <c r="D35" s="477"/>
      <c r="E35" s="477"/>
      <c r="F35" s="477"/>
      <c r="G35" s="478"/>
    </row>
    <row r="36" spans="2:7" ht="80.25" customHeight="1">
      <c r="B36" s="480" t="s">
        <v>639</v>
      </c>
      <c r="C36" s="477"/>
      <c r="D36" s="477"/>
      <c r="E36" s="477"/>
      <c r="F36" s="477"/>
      <c r="G36" s="478"/>
    </row>
    <row r="49" spans="11:11" ht="80.25" customHeight="1">
      <c r="K49" s="3"/>
    </row>
  </sheetData>
  <sheetProtection password="88D2" sheet="1" objects="1" scenarios="1" selectLockedCells="1" selectUnlockedCells="1"/>
  <mergeCells count="39">
    <mergeCell ref="B1:G1"/>
    <mergeCell ref="B16:F16"/>
    <mergeCell ref="B34:F34"/>
    <mergeCell ref="B17:F17"/>
    <mergeCell ref="F4:F6"/>
    <mergeCell ref="D5:D6"/>
    <mergeCell ref="B25:F25"/>
    <mergeCell ref="B33:F33"/>
    <mergeCell ref="B2:C2"/>
    <mergeCell ref="B35:G35"/>
    <mergeCell ref="B14:F14"/>
    <mergeCell ref="B22:F22"/>
    <mergeCell ref="B4:C4"/>
    <mergeCell ref="B21:F21"/>
    <mergeCell ref="B5:C6"/>
    <mergeCell ref="B12:F12"/>
    <mergeCell ref="B31:F31"/>
    <mergeCell ref="B10:G10"/>
    <mergeCell ref="E5:E6"/>
    <mergeCell ref="B15:F15"/>
    <mergeCell ref="B18:F18"/>
    <mergeCell ref="B9:G9"/>
    <mergeCell ref="B3:C3"/>
    <mergeCell ref="B29:F29"/>
    <mergeCell ref="B8:C8"/>
    <mergeCell ref="B11:F11"/>
    <mergeCell ref="B13:F13"/>
    <mergeCell ref="B7:C7"/>
    <mergeCell ref="B24:F24"/>
    <mergeCell ref="G5:G6"/>
    <mergeCell ref="B28:F28"/>
    <mergeCell ref="B19:F19"/>
    <mergeCell ref="B20:F20"/>
    <mergeCell ref="B26:F26"/>
    <mergeCell ref="B36:G36"/>
    <mergeCell ref="B23:F23"/>
    <mergeCell ref="B27:F27"/>
    <mergeCell ref="B30:F30"/>
    <mergeCell ref="B32:F32"/>
  </mergeCells>
  <pageMargins left="0" right="0" top="0.39409448818897641" bottom="0.39409448818897641" header="0" footer="0"/>
  <pageSetup orientation="portrait" horizontalDpi="1200" verticalDpi="1200"/>
  <headerFooter>
    <oddHeader>&amp;C&amp;A&amp;R&amp;"Calibri"&amp;1 &amp;K000000 Interne#_x000D_</oddHeader>
    <oddFooter>&amp;CPage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dimension ref="A1"/>
  <sheetViews>
    <sheetView workbookViewId="0">
      <selection activeCell="D1" sqref="D1"/>
    </sheetView>
  </sheetViews>
  <sheetFormatPr baseColWidth="10" defaultRowHeight="12.75"/>
  <cols>
    <col min="1" max="1" width="11.42578125" style="81" customWidth="1"/>
    <col min="2" max="16384" width="11.42578125" style="81"/>
  </cols>
  <sheetData/>
  <sheetProtection password="88D2" sheet="1" objects="1" scenarios="1" selectLockedCells="1" selectUnlockedCells="1"/>
  <pageMargins left="0.7" right="0.7" top="0.75" bottom="0.75" header="0.3" footer="0.3"/>
  <pageSetup orientation="portrait" horizontalDpi="1200" verticalDpi="1200"/>
  <headerFooter>
    <oddHeader>&amp;R&amp;"Calibri"&amp;1 &amp;K000000 Interne#_x000D_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K49"/>
  <sheetViews>
    <sheetView topLeftCell="A10" workbookViewId="0"/>
  </sheetViews>
  <sheetFormatPr baseColWidth="10" defaultRowHeight="26.25" customHeight="1"/>
  <cols>
    <col min="1" max="1" width="5.85546875" style="22" customWidth="1"/>
    <col min="2" max="2" width="122.5703125" customWidth="1"/>
    <col min="3" max="256" width="11.7109375" customWidth="1"/>
  </cols>
  <sheetData>
    <row r="1" spans="2:8" ht="15.75" customHeight="1">
      <c r="B1" s="23" t="s">
        <v>640</v>
      </c>
      <c r="C1" s="23"/>
      <c r="D1" s="23"/>
      <c r="E1" s="23"/>
      <c r="F1" s="23"/>
      <c r="G1" s="23"/>
      <c r="H1" s="23"/>
    </row>
    <row r="2" spans="2:8" ht="12.75" customHeight="1"/>
    <row r="3" spans="2:8" ht="12.75" customHeight="1">
      <c r="B3" t="s">
        <v>641</v>
      </c>
    </row>
    <row r="4" spans="2:8" ht="12.75" customHeight="1"/>
    <row r="5" spans="2:8" ht="12.75" customHeight="1"/>
    <row r="6" spans="2:8" ht="12.75" customHeight="1"/>
    <row r="7" spans="2:8" ht="12.75" customHeight="1"/>
    <row r="8" spans="2:8" ht="12.75" customHeight="1"/>
    <row r="9" spans="2:8" ht="12.75" customHeight="1"/>
    <row r="10" spans="2:8" ht="12.75" customHeight="1"/>
    <row r="11" spans="2:8" ht="12.75" customHeight="1"/>
    <row r="12" spans="2:8" ht="12.75" customHeight="1"/>
    <row r="13" spans="2:8" ht="12.75" customHeight="1"/>
    <row r="14" spans="2:8" ht="12.75" customHeight="1"/>
    <row r="15" spans="2:8" ht="12.75" customHeight="1"/>
    <row r="16" spans="2:8" ht="12.75" customHeight="1"/>
    <row r="17" spans="1:3" ht="12.75" customHeight="1">
      <c r="C17" s="1"/>
    </row>
    <row r="18" spans="1:3" ht="12.75" customHeight="1">
      <c r="C18" s="1"/>
    </row>
    <row r="19" spans="1:3" ht="12.75" customHeight="1">
      <c r="C19" s="1"/>
    </row>
    <row r="20" spans="1:3" ht="12.75" customHeight="1">
      <c r="C20" s="1"/>
    </row>
    <row r="21" spans="1:3" ht="12.75" customHeight="1">
      <c r="C21" s="1"/>
    </row>
    <row r="22" spans="1:3" ht="12.75" customHeight="1">
      <c r="C22" s="1"/>
    </row>
    <row r="23" spans="1:3" ht="12.75" customHeight="1">
      <c r="C23" s="1"/>
    </row>
    <row r="24" spans="1:3" ht="12.75" customHeight="1">
      <c r="C24" s="1"/>
    </row>
    <row r="25" spans="1:3" ht="12.75" customHeight="1"/>
    <row r="26" spans="1:3" ht="12.75" customHeight="1"/>
    <row r="27" spans="1:3" ht="12.75" customHeight="1"/>
    <row r="28" spans="1:3" ht="12.75" customHeight="1"/>
    <row r="29" spans="1:3" ht="12.75" customHeight="1"/>
    <row r="30" spans="1:3" ht="12.75" customHeight="1">
      <c r="B30" s="24" t="s">
        <v>642</v>
      </c>
    </row>
    <row r="31" spans="1:3" ht="12.75" customHeight="1"/>
    <row r="32" spans="1:3" ht="12.75" customHeight="1">
      <c r="A32" s="25">
        <v>1</v>
      </c>
      <c r="B32" t="s">
        <v>643</v>
      </c>
    </row>
    <row r="33" spans="1:4" ht="12.75" customHeight="1">
      <c r="A33" s="25"/>
    </row>
    <row r="34" spans="1:4" ht="12.75" customHeight="1">
      <c r="A34" s="25">
        <v>2</v>
      </c>
      <c r="B34" t="s">
        <v>644</v>
      </c>
    </row>
    <row r="35" spans="1:4" ht="12.75" customHeight="1">
      <c r="A35" s="25"/>
    </row>
    <row r="36" spans="1:4" ht="12.75" customHeight="1">
      <c r="A36" s="25">
        <v>3</v>
      </c>
      <c r="B36" t="s">
        <v>645</v>
      </c>
    </row>
    <row r="37" spans="1:4" ht="12.75" customHeight="1">
      <c r="A37" s="25"/>
    </row>
    <row r="38" spans="1:4" ht="12.75" customHeight="1">
      <c r="A38" s="25">
        <v>4</v>
      </c>
      <c r="B38" t="s">
        <v>646</v>
      </c>
    </row>
    <row r="39" spans="1:4" ht="12.75" customHeight="1">
      <c r="A39" s="25"/>
    </row>
    <row r="40" spans="1:4" ht="12.75" customHeight="1">
      <c r="A40" s="25">
        <v>5</v>
      </c>
      <c r="B40" t="s">
        <v>647</v>
      </c>
    </row>
    <row r="41" spans="1:4" ht="12.75" customHeight="1">
      <c r="A41" s="25"/>
    </row>
    <row r="42" spans="1:4" ht="26.25" customHeight="1">
      <c r="A42" s="25">
        <v>6</v>
      </c>
      <c r="B42" s="26" t="s">
        <v>648</v>
      </c>
      <c r="C42" s="27" t="s">
        <v>649</v>
      </c>
      <c r="D42" s="28" t="s">
        <v>409</v>
      </c>
    </row>
    <row r="49" spans="11:11" ht="26.25" customHeight="1">
      <c r="K49" s="3"/>
    </row>
  </sheetData>
  <sheetProtection password="88D2" sheet="1" objects="1" scenarios="1" selectLockedCells="1" selectUnlockedCells="1"/>
  <pageMargins left="0" right="0" top="0.39409448818897641" bottom="0.39409448818897641" header="0" footer="0"/>
  <pageSetup orientation="portrait" horizontalDpi="1200" verticalDpi="1200"/>
  <headerFooter>
    <oddHeader>&amp;C&amp;A&amp;R&amp;"Calibri"&amp;1 &amp;K000000 Interne#_x000D_</oddHeader>
    <oddFooter>&amp;CPage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7"/>
  <dimension ref="A1:K110"/>
  <sheetViews>
    <sheetView topLeftCell="A70" workbookViewId="0">
      <selection activeCell="B6" sqref="B6"/>
    </sheetView>
  </sheetViews>
  <sheetFormatPr baseColWidth="10" defaultRowHeight="12.75"/>
  <cols>
    <col min="1" max="1" width="17.42578125" style="22" customWidth="1"/>
    <col min="2" max="2" width="117.140625" customWidth="1"/>
    <col min="3" max="256" width="11.7109375" customWidth="1"/>
  </cols>
  <sheetData>
    <row r="1" spans="1:2" ht="15.75" customHeight="1">
      <c r="A1" s="2" t="s">
        <v>650</v>
      </c>
      <c r="B1" s="30" t="s">
        <v>651</v>
      </c>
    </row>
    <row r="2" spans="1:2" ht="48.75" customHeight="1">
      <c r="A2" s="2" t="s">
        <v>652</v>
      </c>
      <c r="B2" s="31" t="s">
        <v>653</v>
      </c>
    </row>
    <row r="3" spans="1:2" ht="60" customHeight="1">
      <c r="A3" s="2" t="s">
        <v>654</v>
      </c>
      <c r="B3" s="31" t="s">
        <v>655</v>
      </c>
    </row>
    <row r="4" spans="1:2" ht="30" customHeight="1">
      <c r="A4" s="2" t="s">
        <v>656</v>
      </c>
      <c r="B4" s="31" t="s">
        <v>657</v>
      </c>
    </row>
    <row r="5" spans="1:2" ht="30" customHeight="1">
      <c r="A5" s="2" t="s">
        <v>658</v>
      </c>
      <c r="B5" s="31" t="s">
        <v>659</v>
      </c>
    </row>
    <row r="6" spans="1:2" ht="76.5" customHeight="1">
      <c r="A6" s="2" t="s">
        <v>660</v>
      </c>
      <c r="B6" s="32" t="s">
        <v>661</v>
      </c>
    </row>
    <row r="7" spans="1:2" ht="30" customHeight="1">
      <c r="A7" s="2" t="s">
        <v>662</v>
      </c>
      <c r="B7" s="31" t="s">
        <v>663</v>
      </c>
    </row>
    <row r="8" spans="1:2">
      <c r="A8" s="2" t="s">
        <v>664</v>
      </c>
      <c r="B8" s="32" t="s">
        <v>665</v>
      </c>
    </row>
    <row r="9" spans="1:2" ht="30" customHeight="1">
      <c r="A9" s="2" t="s">
        <v>666</v>
      </c>
      <c r="B9" s="31" t="s">
        <v>667</v>
      </c>
    </row>
    <row r="10" spans="1:2">
      <c r="A10" s="2" t="s">
        <v>668</v>
      </c>
      <c r="B10" s="32" t="s">
        <v>669</v>
      </c>
    </row>
    <row r="11" spans="1:2" ht="90" customHeight="1">
      <c r="A11" s="2" t="s">
        <v>670</v>
      </c>
      <c r="B11" s="31" t="s">
        <v>671</v>
      </c>
    </row>
    <row r="12" spans="1:2" ht="60" customHeight="1">
      <c r="A12" s="2" t="s">
        <v>672</v>
      </c>
      <c r="B12" s="31" t="s">
        <v>673</v>
      </c>
    </row>
    <row r="13" spans="1:2" ht="60" customHeight="1">
      <c r="A13" s="15" t="s">
        <v>674</v>
      </c>
      <c r="B13" s="31" t="s">
        <v>675</v>
      </c>
    </row>
    <row r="14" spans="1:2" ht="30" customHeight="1">
      <c r="A14" s="2" t="s">
        <v>676</v>
      </c>
      <c r="B14" s="31" t="s">
        <v>677</v>
      </c>
    </row>
    <row r="15" spans="1:2" ht="30" customHeight="1">
      <c r="A15" s="2" t="s">
        <v>676</v>
      </c>
      <c r="B15" s="31" t="s">
        <v>678</v>
      </c>
    </row>
    <row r="16" spans="1:2" ht="30" customHeight="1">
      <c r="A16" s="2" t="s">
        <v>679</v>
      </c>
      <c r="B16" s="31" t="s">
        <v>680</v>
      </c>
    </row>
    <row r="17" spans="1:2" ht="45" customHeight="1">
      <c r="A17" s="2" t="s">
        <v>681</v>
      </c>
      <c r="B17" s="31" t="s">
        <v>682</v>
      </c>
    </row>
    <row r="18" spans="1:2" ht="30" customHeight="1">
      <c r="A18" s="2" t="s">
        <v>681</v>
      </c>
      <c r="B18" s="31" t="s">
        <v>683</v>
      </c>
    </row>
    <row r="19" spans="1:2" ht="60" customHeight="1">
      <c r="A19" s="2" t="s">
        <v>681</v>
      </c>
      <c r="B19" s="31" t="s">
        <v>684</v>
      </c>
    </row>
    <row r="20" spans="1:2" ht="45" customHeight="1">
      <c r="A20" s="2" t="s">
        <v>681</v>
      </c>
      <c r="B20" s="31" t="s">
        <v>685</v>
      </c>
    </row>
    <row r="21" spans="1:2" ht="30" customHeight="1">
      <c r="A21" s="2" t="s">
        <v>681</v>
      </c>
      <c r="B21" s="31" t="s">
        <v>686</v>
      </c>
    </row>
    <row r="22" spans="1:2" ht="44.25" customHeight="1">
      <c r="A22" s="2" t="s">
        <v>687</v>
      </c>
      <c r="B22" s="32" t="s">
        <v>688</v>
      </c>
    </row>
    <row r="23" spans="1:2" ht="87" customHeight="1">
      <c r="A23" s="2" t="s">
        <v>687</v>
      </c>
      <c r="B23" s="31" t="s">
        <v>689</v>
      </c>
    </row>
    <row r="24" spans="1:2" ht="25.5" customHeight="1">
      <c r="A24" s="2" t="s">
        <v>687</v>
      </c>
      <c r="B24" s="32" t="s">
        <v>690</v>
      </c>
    </row>
    <row r="25" spans="1:2" ht="25.5" customHeight="1">
      <c r="A25" s="2" t="s">
        <v>687</v>
      </c>
      <c r="B25" s="32" t="s">
        <v>691</v>
      </c>
    </row>
    <row r="26" spans="1:2" ht="15" customHeight="1">
      <c r="B26" s="33" t="s">
        <v>692</v>
      </c>
    </row>
    <row r="27" spans="1:2">
      <c r="A27" s="34" t="s">
        <v>693</v>
      </c>
      <c r="B27" s="34" t="s">
        <v>694</v>
      </c>
    </row>
    <row r="28" spans="1:2">
      <c r="A28" s="492" t="s">
        <v>695</v>
      </c>
      <c r="B28" s="36" t="s">
        <v>696</v>
      </c>
    </row>
    <row r="29" spans="1:2">
      <c r="A29" s="491"/>
      <c r="B29" s="37" t="s">
        <v>697</v>
      </c>
    </row>
    <row r="30" spans="1:2">
      <c r="A30" s="491"/>
      <c r="B30" s="37" t="s">
        <v>698</v>
      </c>
    </row>
    <row r="31" spans="1:2">
      <c r="A31" s="491"/>
      <c r="B31" s="38" t="s">
        <v>699</v>
      </c>
    </row>
    <row r="32" spans="1:2">
      <c r="A32" s="39"/>
      <c r="B32" s="40" t="s">
        <v>700</v>
      </c>
    </row>
    <row r="33" spans="1:2">
      <c r="A33" s="492" t="s">
        <v>701</v>
      </c>
      <c r="B33" s="36" t="s">
        <v>343</v>
      </c>
    </row>
    <row r="34" spans="1:2">
      <c r="A34" s="491"/>
      <c r="B34" s="37" t="s">
        <v>702</v>
      </c>
    </row>
    <row r="35" spans="1:2">
      <c r="A35" s="491"/>
      <c r="B35" s="37" t="s">
        <v>703</v>
      </c>
    </row>
    <row r="36" spans="1:2">
      <c r="A36" s="41"/>
      <c r="B36" s="42" t="s">
        <v>704</v>
      </c>
    </row>
    <row r="37" spans="1:2">
      <c r="A37" s="492" t="s">
        <v>705</v>
      </c>
      <c r="B37" s="36" t="s">
        <v>4</v>
      </c>
    </row>
    <row r="38" spans="1:2">
      <c r="A38" s="491"/>
      <c r="B38" s="37" t="s">
        <v>706</v>
      </c>
    </row>
    <row r="39" spans="1:2">
      <c r="A39" s="491"/>
      <c r="B39" s="37" t="s">
        <v>707</v>
      </c>
    </row>
    <row r="40" spans="1:2">
      <c r="A40" s="41"/>
      <c r="B40" s="42" t="s">
        <v>708</v>
      </c>
    </row>
    <row r="41" spans="1:2">
      <c r="A41" s="492" t="s">
        <v>709</v>
      </c>
      <c r="B41" s="36" t="s">
        <v>710</v>
      </c>
    </row>
    <row r="42" spans="1:2">
      <c r="A42" s="491"/>
      <c r="B42" s="37" t="s">
        <v>711</v>
      </c>
    </row>
    <row r="43" spans="1:2">
      <c r="A43" s="491"/>
      <c r="B43" s="37" t="s">
        <v>712</v>
      </c>
    </row>
    <row r="44" spans="1:2">
      <c r="A44" s="491"/>
      <c r="B44" s="37" t="s">
        <v>713</v>
      </c>
    </row>
    <row r="45" spans="1:2">
      <c r="A45" s="491"/>
      <c r="B45" s="37" t="s">
        <v>714</v>
      </c>
    </row>
    <row r="46" spans="1:2">
      <c r="A46" s="491"/>
      <c r="B46" s="37" t="s">
        <v>715</v>
      </c>
    </row>
    <row r="47" spans="1:2">
      <c r="A47" s="491"/>
      <c r="B47" s="37" t="s">
        <v>716</v>
      </c>
    </row>
    <row r="48" spans="1:2">
      <c r="A48" s="491"/>
      <c r="B48" s="37" t="s">
        <v>717</v>
      </c>
    </row>
    <row r="49" spans="1:11">
      <c r="A49" s="491"/>
      <c r="B49" s="37" t="s">
        <v>718</v>
      </c>
      <c r="K49" s="3"/>
    </row>
    <row r="50" spans="1:11">
      <c r="A50" s="491"/>
      <c r="B50" s="37" t="s">
        <v>719</v>
      </c>
    </row>
    <row r="51" spans="1:11">
      <c r="A51" s="491"/>
      <c r="B51" s="37" t="s">
        <v>720</v>
      </c>
    </row>
    <row r="52" spans="1:11" ht="25.5" customHeight="1">
      <c r="A52" s="41"/>
      <c r="B52" s="43" t="s">
        <v>721</v>
      </c>
    </row>
    <row r="53" spans="1:11">
      <c r="A53" s="492" t="s">
        <v>722</v>
      </c>
      <c r="B53" s="36" t="s">
        <v>80</v>
      </c>
    </row>
    <row r="54" spans="1:11">
      <c r="A54" s="491"/>
      <c r="B54" s="37" t="s">
        <v>723</v>
      </c>
    </row>
    <row r="55" spans="1:11">
      <c r="A55" s="491"/>
      <c r="B55" s="37" t="s">
        <v>724</v>
      </c>
    </row>
    <row r="56" spans="1:11">
      <c r="A56" s="41"/>
      <c r="B56" s="43" t="s">
        <v>725</v>
      </c>
    </row>
    <row r="57" spans="1:11">
      <c r="A57" s="492" t="s">
        <v>726</v>
      </c>
      <c r="B57" s="36" t="s">
        <v>30</v>
      </c>
    </row>
    <row r="58" spans="1:11">
      <c r="A58" s="491"/>
      <c r="B58" s="37" t="s">
        <v>727</v>
      </c>
    </row>
    <row r="59" spans="1:11">
      <c r="A59" s="491"/>
      <c r="B59" s="37" t="s">
        <v>728</v>
      </c>
    </row>
    <row r="60" spans="1:11">
      <c r="A60" s="41"/>
      <c r="B60" s="42" t="s">
        <v>729</v>
      </c>
    </row>
    <row r="61" spans="1:11">
      <c r="A61" s="492" t="s">
        <v>730</v>
      </c>
      <c r="B61" s="36" t="s">
        <v>80</v>
      </c>
    </row>
    <row r="62" spans="1:11">
      <c r="A62" s="491"/>
      <c r="B62" s="37" t="s">
        <v>723</v>
      </c>
    </row>
    <row r="63" spans="1:11">
      <c r="A63" s="491"/>
      <c r="B63" s="37" t="s">
        <v>724</v>
      </c>
    </row>
    <row r="64" spans="1:11">
      <c r="A64" s="41"/>
      <c r="B64" s="44" t="s">
        <v>731</v>
      </c>
    </row>
    <row r="65" spans="1:2">
      <c r="A65" s="492" t="s">
        <v>732</v>
      </c>
      <c r="B65" s="36" t="s">
        <v>101</v>
      </c>
    </row>
    <row r="66" spans="1:2">
      <c r="A66" s="491"/>
      <c r="B66" s="37" t="s">
        <v>733</v>
      </c>
    </row>
    <row r="67" spans="1:2">
      <c r="A67" s="491"/>
      <c r="B67" s="37" t="s">
        <v>734</v>
      </c>
    </row>
    <row r="68" spans="1:2">
      <c r="A68" s="41"/>
      <c r="B68" s="42" t="s">
        <v>735</v>
      </c>
    </row>
    <row r="69" spans="1:2">
      <c r="A69" s="494" t="s">
        <v>486</v>
      </c>
      <c r="B69" s="46" t="s">
        <v>736</v>
      </c>
    </row>
    <row r="70" spans="1:2">
      <c r="A70" s="491"/>
      <c r="B70" s="37" t="s">
        <v>737</v>
      </c>
    </row>
    <row r="71" spans="1:2">
      <c r="A71" s="491"/>
      <c r="B71" s="37" t="s">
        <v>738</v>
      </c>
    </row>
    <row r="72" spans="1:2">
      <c r="A72" s="41"/>
      <c r="B72" s="42" t="s">
        <v>739</v>
      </c>
    </row>
    <row r="73" spans="1:2">
      <c r="A73" s="492" t="s">
        <v>409</v>
      </c>
      <c r="B73" s="36" t="s">
        <v>331</v>
      </c>
    </row>
    <row r="74" spans="1:2">
      <c r="A74" s="491"/>
      <c r="B74" s="37" t="s">
        <v>740</v>
      </c>
    </row>
    <row r="75" spans="1:2" ht="38.25" customHeight="1">
      <c r="A75" s="41"/>
      <c r="B75" s="43" t="s">
        <v>741</v>
      </c>
    </row>
    <row r="76" spans="1:2">
      <c r="A76" s="492" t="s">
        <v>742</v>
      </c>
      <c r="B76" s="36" t="s">
        <v>20</v>
      </c>
    </row>
    <row r="77" spans="1:2">
      <c r="A77" s="491"/>
      <c r="B77" s="37" t="s">
        <v>743</v>
      </c>
    </row>
    <row r="78" spans="1:2">
      <c r="A78" s="491"/>
      <c r="B78" s="37" t="s">
        <v>744</v>
      </c>
    </row>
    <row r="79" spans="1:2">
      <c r="A79" s="41"/>
      <c r="B79" s="42" t="s">
        <v>745</v>
      </c>
    </row>
    <row r="80" spans="1:2">
      <c r="A80" s="492" t="s">
        <v>746</v>
      </c>
      <c r="B80" s="36" t="s">
        <v>81</v>
      </c>
    </row>
    <row r="81" spans="1:2">
      <c r="A81" s="491"/>
      <c r="B81" s="47" t="s">
        <v>747</v>
      </c>
    </row>
    <row r="82" spans="1:2">
      <c r="A82" s="491"/>
      <c r="B82" s="47" t="s">
        <v>748</v>
      </c>
    </row>
    <row r="83" spans="1:2">
      <c r="A83" s="491"/>
      <c r="B83" s="37" t="s">
        <v>749</v>
      </c>
    </row>
    <row r="84" spans="1:2" ht="38.25" customHeight="1">
      <c r="A84" s="41"/>
      <c r="B84" s="43" t="s">
        <v>750</v>
      </c>
    </row>
    <row r="85" spans="1:2">
      <c r="A85" s="35" t="s">
        <v>751</v>
      </c>
      <c r="B85" s="36" t="s">
        <v>752</v>
      </c>
    </row>
    <row r="86" spans="1:2">
      <c r="A86" s="45"/>
      <c r="B86" s="37" t="s">
        <v>753</v>
      </c>
    </row>
    <row r="87" spans="1:2">
      <c r="A87" s="45"/>
      <c r="B87" s="37" t="s">
        <v>754</v>
      </c>
    </row>
    <row r="88" spans="1:2">
      <c r="A88" s="45"/>
      <c r="B88" s="37" t="s">
        <v>755</v>
      </c>
    </row>
    <row r="89" spans="1:2">
      <c r="A89" s="45"/>
      <c r="B89" s="37" t="s">
        <v>756</v>
      </c>
    </row>
    <row r="90" spans="1:2">
      <c r="A90" s="45"/>
      <c r="B90" s="37" t="s">
        <v>757</v>
      </c>
    </row>
    <row r="91" spans="1:2">
      <c r="A91" s="41"/>
      <c r="B91" s="42" t="s">
        <v>758</v>
      </c>
    </row>
    <row r="92" spans="1:2">
      <c r="A92" s="492" t="s">
        <v>759</v>
      </c>
      <c r="B92" s="36" t="s">
        <v>15</v>
      </c>
    </row>
    <row r="93" spans="1:2">
      <c r="A93" s="491"/>
      <c r="B93" s="37" t="s">
        <v>760</v>
      </c>
    </row>
    <row r="94" spans="1:2">
      <c r="A94" s="41"/>
      <c r="B94" s="42" t="s">
        <v>761</v>
      </c>
    </row>
    <row r="95" spans="1:2">
      <c r="A95" s="492" t="s">
        <v>519</v>
      </c>
      <c r="B95" s="36" t="s">
        <v>89</v>
      </c>
    </row>
    <row r="96" spans="1:2">
      <c r="A96" s="491"/>
      <c r="B96" s="37" t="s">
        <v>762</v>
      </c>
    </row>
    <row r="97" spans="1:2">
      <c r="A97" s="41"/>
      <c r="B97" s="48" t="s">
        <v>210</v>
      </c>
    </row>
    <row r="98" spans="1:2">
      <c r="A98" s="492" t="s">
        <v>763</v>
      </c>
      <c r="B98" s="49" t="s">
        <v>764</v>
      </c>
    </row>
    <row r="99" spans="1:2">
      <c r="A99" s="491"/>
      <c r="B99" s="50" t="s">
        <v>765</v>
      </c>
    </row>
    <row r="100" spans="1:2">
      <c r="A100" s="45"/>
      <c r="B100" s="51" t="s">
        <v>766</v>
      </c>
    </row>
    <row r="101" spans="1:2">
      <c r="A101" s="492" t="s">
        <v>767</v>
      </c>
      <c r="B101" s="46" t="s">
        <v>768</v>
      </c>
    </row>
    <row r="102" spans="1:2">
      <c r="A102" s="491"/>
      <c r="B102" s="37" t="s">
        <v>769</v>
      </c>
    </row>
    <row r="103" spans="1:2">
      <c r="A103" s="41"/>
      <c r="B103" s="42" t="s">
        <v>210</v>
      </c>
    </row>
    <row r="104" spans="1:2">
      <c r="A104" s="492" t="s">
        <v>578</v>
      </c>
      <c r="B104" s="36" t="s">
        <v>110</v>
      </c>
    </row>
    <row r="105" spans="1:2">
      <c r="A105" s="491"/>
      <c r="B105" s="37" t="s">
        <v>770</v>
      </c>
    </row>
    <row r="106" spans="1:2">
      <c r="A106" s="41"/>
      <c r="B106" s="42" t="s">
        <v>210</v>
      </c>
    </row>
    <row r="107" spans="1:2">
      <c r="A107" s="493"/>
      <c r="B107" s="52" t="s">
        <v>771</v>
      </c>
    </row>
    <row r="108" spans="1:2">
      <c r="A108" s="491"/>
      <c r="B108" s="37" t="s">
        <v>772</v>
      </c>
    </row>
    <row r="109" spans="1:2">
      <c r="A109" s="491"/>
      <c r="B109" s="37" t="s">
        <v>773</v>
      </c>
    </row>
    <row r="110" spans="1:2">
      <c r="A110" s="53"/>
      <c r="B110" s="48" t="s">
        <v>774</v>
      </c>
    </row>
  </sheetData>
  <sheetProtection password="88D2" sheet="1" objects="1" scenarios="1" selectLockedCells="1" selectUnlockedCells="1"/>
  <mergeCells count="18">
    <mergeCell ref="A28:A31"/>
    <mergeCell ref="A98:A99"/>
    <mergeCell ref="A33:A35"/>
    <mergeCell ref="A41:A51"/>
    <mergeCell ref="A80:A83"/>
    <mergeCell ref="A37:A39"/>
    <mergeCell ref="A65:A67"/>
    <mergeCell ref="A107:A109"/>
    <mergeCell ref="A104:A105"/>
    <mergeCell ref="A53:A55"/>
    <mergeCell ref="A76:A78"/>
    <mergeCell ref="A61:A63"/>
    <mergeCell ref="A95:A96"/>
    <mergeCell ref="A92:A93"/>
    <mergeCell ref="A73:A74"/>
    <mergeCell ref="A69:A71"/>
    <mergeCell ref="A101:A102"/>
    <mergeCell ref="A57:A59"/>
  </mergeCells>
  <pageMargins left="0" right="0" top="0.39409448818897641" bottom="0.39409448818897641" header="0" footer="0"/>
  <pageSetup orientation="portrait" horizontalDpi="1200" verticalDpi="1200"/>
  <headerFooter>
    <oddHeader>&amp;C&amp;A&amp;R&amp;"Calibri"&amp;1 &amp;K000000 Interne#_x000D_</oddHeader>
    <oddFooter>&amp;CPage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X49"/>
  <sheetViews>
    <sheetView workbookViewId="0">
      <selection activeCell="L20" sqref="L20"/>
    </sheetView>
  </sheetViews>
  <sheetFormatPr baseColWidth="10" defaultRowHeight="12.75"/>
  <cols>
    <col min="1" max="1" width="6" customWidth="1"/>
    <col min="2" max="2" width="21.5703125" customWidth="1"/>
    <col min="3" max="4" width="6" customWidth="1"/>
    <col min="5" max="6" width="5" style="21" customWidth="1"/>
    <col min="7" max="8" width="5.5703125" customWidth="1"/>
    <col min="9" max="10" width="5" customWidth="1"/>
    <col min="11" max="11" width="15.28515625" customWidth="1"/>
    <col min="12" max="12" width="10.28515625" customWidth="1"/>
    <col min="13" max="15" width="3.42578125" customWidth="1"/>
    <col min="16" max="21" width="3.85546875" customWidth="1"/>
    <col min="22" max="23" width="6" customWidth="1"/>
    <col min="24" max="24" width="9.85546875" customWidth="1"/>
    <col min="25" max="256" width="12.140625" customWidth="1"/>
  </cols>
  <sheetData>
    <row r="1" spans="1:24" ht="33.75" customHeight="1">
      <c r="A1" s="482" t="s">
        <v>17</v>
      </c>
      <c r="B1" s="487"/>
      <c r="C1" s="506" t="s">
        <v>775</v>
      </c>
      <c r="D1" s="477"/>
      <c r="E1" s="477"/>
      <c r="F1" s="477"/>
      <c r="G1" s="477"/>
      <c r="H1" s="477"/>
      <c r="I1" s="477"/>
      <c r="J1" s="477"/>
      <c r="K1" s="477"/>
      <c r="L1" s="477"/>
      <c r="M1" s="477"/>
      <c r="N1" s="477"/>
      <c r="O1" s="477"/>
      <c r="P1" s="477"/>
      <c r="Q1" s="477"/>
      <c r="R1" s="477"/>
      <c r="S1" s="477"/>
      <c r="T1" s="477"/>
      <c r="U1" s="477"/>
      <c r="V1" s="477"/>
      <c r="W1" s="477"/>
      <c r="X1" s="478"/>
    </row>
    <row r="2" spans="1:24" ht="67.5" customHeight="1">
      <c r="A2" s="488"/>
      <c r="B2" s="489"/>
      <c r="C2" s="496" t="s">
        <v>776</v>
      </c>
      <c r="D2" s="477"/>
      <c r="E2" s="477"/>
      <c r="F2" s="478"/>
      <c r="G2" s="482" t="s">
        <v>777</v>
      </c>
      <c r="H2" s="477"/>
      <c r="I2" s="477"/>
      <c r="J2" s="478"/>
      <c r="K2" s="54" t="s">
        <v>778</v>
      </c>
      <c r="L2" s="482" t="s">
        <v>779</v>
      </c>
      <c r="M2" s="477"/>
      <c r="N2" s="477"/>
      <c r="O2" s="478"/>
      <c r="P2" s="507" t="s">
        <v>780</v>
      </c>
      <c r="Q2" s="508"/>
      <c r="R2" s="508"/>
      <c r="S2" s="508"/>
      <c r="T2" s="508"/>
      <c r="U2" s="489"/>
      <c r="V2" s="55" t="s">
        <v>781</v>
      </c>
      <c r="W2" s="55" t="s">
        <v>782</v>
      </c>
      <c r="X2" s="56" t="s">
        <v>783</v>
      </c>
    </row>
    <row r="3" spans="1:24" ht="26.25" customHeight="1">
      <c r="A3" s="509" t="s">
        <v>784</v>
      </c>
      <c r="B3" s="508"/>
      <c r="C3" s="484" t="s">
        <v>785</v>
      </c>
      <c r="D3" s="477"/>
      <c r="E3" s="477"/>
      <c r="F3" s="478"/>
      <c r="G3" s="484" t="s">
        <v>785</v>
      </c>
      <c r="H3" s="477"/>
      <c r="I3" s="477"/>
      <c r="J3" s="478"/>
      <c r="K3" s="57" t="s">
        <v>786</v>
      </c>
      <c r="L3" s="484" t="s">
        <v>787</v>
      </c>
      <c r="M3" s="477"/>
      <c r="N3" s="477"/>
      <c r="O3" s="478"/>
      <c r="P3" s="497" t="s">
        <v>785</v>
      </c>
      <c r="Q3" s="477"/>
      <c r="R3" s="477"/>
      <c r="S3" s="477"/>
      <c r="T3" s="477"/>
      <c r="U3" s="478"/>
      <c r="V3" s="15" t="s">
        <v>788</v>
      </c>
      <c r="W3" s="15" t="s">
        <v>789</v>
      </c>
      <c r="X3" s="58" t="s">
        <v>790</v>
      </c>
    </row>
    <row r="4" spans="1:24" ht="15" customHeight="1">
      <c r="A4" s="482" t="s">
        <v>791</v>
      </c>
      <c r="B4" s="478"/>
      <c r="C4" s="484">
        <v>1.829</v>
      </c>
      <c r="D4" s="477"/>
      <c r="E4" s="477"/>
      <c r="F4" s="478"/>
      <c r="G4" s="497">
        <v>1.829</v>
      </c>
      <c r="H4" s="477"/>
      <c r="I4" s="477"/>
      <c r="J4" s="478"/>
      <c r="K4" s="57">
        <v>1.982</v>
      </c>
      <c r="L4" s="484">
        <v>1.829</v>
      </c>
      <c r="M4" s="477"/>
      <c r="N4" s="477"/>
      <c r="O4" s="478"/>
      <c r="P4" s="484">
        <v>1.829</v>
      </c>
      <c r="Q4" s="477"/>
      <c r="R4" s="477"/>
      <c r="S4" s="477"/>
      <c r="T4" s="477"/>
      <c r="U4" s="478"/>
      <c r="V4" s="59">
        <v>1.829</v>
      </c>
      <c r="W4" s="57">
        <v>1.677</v>
      </c>
      <c r="X4" s="58">
        <v>1.677</v>
      </c>
    </row>
    <row r="5" spans="1:24" ht="27" customHeight="1">
      <c r="A5" s="503" t="s">
        <v>792</v>
      </c>
      <c r="B5" s="477"/>
      <c r="C5" s="484" t="s">
        <v>793</v>
      </c>
      <c r="D5" s="478"/>
      <c r="E5" s="484" t="s">
        <v>794</v>
      </c>
      <c r="F5" s="478"/>
      <c r="G5" s="484" t="s">
        <v>793</v>
      </c>
      <c r="H5" s="478"/>
      <c r="I5" s="484" t="s">
        <v>794</v>
      </c>
      <c r="J5" s="478"/>
      <c r="K5" s="61" t="s">
        <v>795</v>
      </c>
      <c r="L5" s="62" t="s">
        <v>796</v>
      </c>
      <c r="M5" s="484" t="s">
        <v>797</v>
      </c>
      <c r="N5" s="477"/>
      <c r="O5" s="478"/>
      <c r="P5" s="497" t="s">
        <v>798</v>
      </c>
      <c r="Q5" s="477"/>
      <c r="R5" s="478"/>
      <c r="S5" s="484" t="s">
        <v>799</v>
      </c>
      <c r="T5" s="477"/>
      <c r="U5" s="478"/>
      <c r="V5" s="495" t="s">
        <v>11</v>
      </c>
      <c r="W5" s="478"/>
      <c r="X5" s="505" t="s">
        <v>800</v>
      </c>
    </row>
    <row r="6" spans="1:24" ht="15" customHeight="1">
      <c r="A6" s="503" t="s">
        <v>801</v>
      </c>
      <c r="B6" s="477"/>
      <c r="C6" s="495" t="s">
        <v>802</v>
      </c>
      <c r="D6" s="477"/>
      <c r="E6" s="477"/>
      <c r="F6" s="478"/>
      <c r="G6" s="495" t="s">
        <v>802</v>
      </c>
      <c r="H6" s="477"/>
      <c r="I6" s="477"/>
      <c r="J6" s="478"/>
      <c r="K6" s="61" t="s">
        <v>803</v>
      </c>
      <c r="L6" s="495" t="s">
        <v>804</v>
      </c>
      <c r="M6" s="477"/>
      <c r="N6" s="477"/>
      <c r="O6" s="478"/>
      <c r="P6" s="505" t="s">
        <v>804</v>
      </c>
      <c r="Q6" s="477"/>
      <c r="R6" s="477"/>
      <c r="S6" s="477"/>
      <c r="T6" s="477"/>
      <c r="U6" s="478"/>
      <c r="V6" s="495" t="s">
        <v>805</v>
      </c>
      <c r="W6" s="478"/>
      <c r="X6" s="489"/>
    </row>
    <row r="7" spans="1:24" ht="15" customHeight="1">
      <c r="A7" s="503" t="s">
        <v>806</v>
      </c>
      <c r="B7" s="477"/>
      <c r="C7" s="495">
        <v>2800</v>
      </c>
      <c r="D7" s="477"/>
      <c r="E7" s="477"/>
      <c r="F7" s="478"/>
      <c r="G7" s="495">
        <v>3450</v>
      </c>
      <c r="H7" s="477"/>
      <c r="I7" s="477"/>
      <c r="J7" s="478"/>
      <c r="K7" s="61">
        <v>4000</v>
      </c>
      <c r="L7" s="495">
        <v>1750</v>
      </c>
      <c r="M7" s="477"/>
      <c r="N7" s="477"/>
      <c r="O7" s="478"/>
      <c r="P7" s="505">
        <v>2800</v>
      </c>
      <c r="Q7" s="477"/>
      <c r="R7" s="477"/>
      <c r="S7" s="477"/>
      <c r="T7" s="477"/>
      <c r="U7" s="478"/>
      <c r="V7" s="495">
        <v>760</v>
      </c>
      <c r="W7" s="478"/>
      <c r="X7" s="63">
        <v>475</v>
      </c>
    </row>
    <row r="8" spans="1:24" ht="15" customHeight="1">
      <c r="A8" s="503" t="s">
        <v>807</v>
      </c>
      <c r="B8" s="477"/>
      <c r="C8" s="495">
        <v>7.62</v>
      </c>
      <c r="D8" s="477"/>
      <c r="E8" s="477"/>
      <c r="F8" s="478"/>
      <c r="G8" s="495">
        <v>6.97</v>
      </c>
      <c r="H8" s="477"/>
      <c r="I8" s="477"/>
      <c r="J8" s="478"/>
      <c r="K8" s="63">
        <v>7.7850000000000001</v>
      </c>
      <c r="L8" s="495">
        <v>7.1449999999999996</v>
      </c>
      <c r="M8" s="477"/>
      <c r="N8" s="477"/>
      <c r="O8" s="478"/>
      <c r="P8" s="505">
        <v>7.62</v>
      </c>
      <c r="Q8" s="477"/>
      <c r="R8" s="477"/>
      <c r="S8" s="477"/>
      <c r="T8" s="477"/>
      <c r="U8" s="478"/>
      <c r="V8" s="64">
        <v>8.1300000000000008</v>
      </c>
      <c r="W8" s="64">
        <v>6.76</v>
      </c>
      <c r="X8" s="65">
        <v>7.07</v>
      </c>
    </row>
    <row r="9" spans="1:24" ht="25.5" customHeight="1">
      <c r="A9" s="503" t="s">
        <v>808</v>
      </c>
      <c r="B9" s="477"/>
      <c r="C9" s="484">
        <v>3800</v>
      </c>
      <c r="D9" s="477"/>
      <c r="E9" s="477"/>
      <c r="F9" s="478"/>
      <c r="G9" s="484">
        <v>4450</v>
      </c>
      <c r="H9" s="477"/>
      <c r="I9" s="477"/>
      <c r="J9" s="478"/>
      <c r="K9" s="57">
        <v>5000</v>
      </c>
      <c r="L9" s="495">
        <v>0</v>
      </c>
      <c r="M9" s="477"/>
      <c r="N9" s="477"/>
      <c r="O9" s="478"/>
      <c r="P9" s="505">
        <v>0</v>
      </c>
      <c r="Q9" s="477"/>
      <c r="R9" s="477"/>
      <c r="S9" s="477"/>
      <c r="T9" s="477"/>
      <c r="U9" s="478"/>
      <c r="V9" s="484">
        <v>1760</v>
      </c>
      <c r="W9" s="478"/>
      <c r="X9" s="57">
        <v>1225</v>
      </c>
    </row>
    <row r="10" spans="1:24" ht="25.5" customHeight="1">
      <c r="A10" s="501" t="s">
        <v>809</v>
      </c>
      <c r="B10" s="60" t="s">
        <v>162</v>
      </c>
      <c r="C10" s="15" t="s">
        <v>810</v>
      </c>
      <c r="D10" s="15" t="s">
        <v>811</v>
      </c>
      <c r="E10" s="15" t="s">
        <v>810</v>
      </c>
      <c r="F10" s="15" t="s">
        <v>811</v>
      </c>
      <c r="G10" s="15" t="s">
        <v>810</v>
      </c>
      <c r="H10" s="15" t="s">
        <v>811</v>
      </c>
      <c r="I10" s="15" t="s">
        <v>810</v>
      </c>
      <c r="J10" s="15" t="s">
        <v>811</v>
      </c>
      <c r="K10" s="57" t="s">
        <v>811</v>
      </c>
      <c r="L10" s="495" t="s">
        <v>811</v>
      </c>
      <c r="M10" s="477"/>
      <c r="N10" s="477"/>
      <c r="O10" s="478"/>
      <c r="P10" s="495" t="s">
        <v>811</v>
      </c>
      <c r="Q10" s="477"/>
      <c r="R10" s="477"/>
      <c r="S10" s="477"/>
      <c r="T10" s="477"/>
      <c r="U10" s="478"/>
      <c r="V10" s="484" t="s">
        <v>812</v>
      </c>
      <c r="W10" s="478"/>
      <c r="X10" s="484" t="s">
        <v>800</v>
      </c>
    </row>
    <row r="11" spans="1:24" ht="12.75" customHeight="1">
      <c r="A11" s="491"/>
      <c r="B11" s="60" t="s">
        <v>813</v>
      </c>
      <c r="C11" s="15">
        <v>50</v>
      </c>
      <c r="D11" s="15">
        <v>75</v>
      </c>
      <c r="E11" s="15">
        <v>50</v>
      </c>
      <c r="F11" s="15">
        <v>75</v>
      </c>
      <c r="G11" s="15">
        <v>50</v>
      </c>
      <c r="H11" s="15">
        <v>75</v>
      </c>
      <c r="I11" s="15">
        <v>50</v>
      </c>
      <c r="J11" s="15">
        <v>75</v>
      </c>
      <c r="K11" s="57">
        <v>75</v>
      </c>
      <c r="L11" s="484">
        <v>75</v>
      </c>
      <c r="M11" s="478"/>
      <c r="N11" s="15">
        <v>50</v>
      </c>
      <c r="O11" s="15">
        <v>25</v>
      </c>
      <c r="P11" s="57">
        <v>75</v>
      </c>
      <c r="Q11" s="15">
        <v>50</v>
      </c>
      <c r="R11" s="15">
        <v>25</v>
      </c>
      <c r="S11" s="15">
        <v>75</v>
      </c>
      <c r="T11" s="15">
        <v>50</v>
      </c>
      <c r="U11" s="59">
        <v>25</v>
      </c>
      <c r="V11" s="495">
        <v>0</v>
      </c>
      <c r="W11" s="478"/>
      <c r="X11" s="485"/>
    </row>
    <row r="12" spans="1:24" ht="25.5" customHeight="1">
      <c r="A12" s="491"/>
      <c r="B12" s="60" t="s">
        <v>814</v>
      </c>
      <c r="C12" s="484">
        <v>4100</v>
      </c>
      <c r="D12" s="477"/>
      <c r="E12" s="477"/>
      <c r="F12" s="478"/>
      <c r="G12" s="484">
        <v>4750</v>
      </c>
      <c r="H12" s="477"/>
      <c r="I12" s="477"/>
      <c r="J12" s="478"/>
      <c r="K12" s="65">
        <v>5600</v>
      </c>
      <c r="L12" s="484">
        <v>2750</v>
      </c>
      <c r="M12" s="477"/>
      <c r="N12" s="477"/>
      <c r="O12" s="478"/>
      <c r="P12" s="497">
        <v>3800</v>
      </c>
      <c r="Q12" s="477"/>
      <c r="R12" s="477"/>
      <c r="S12" s="477"/>
      <c r="T12" s="477"/>
      <c r="U12" s="478"/>
      <c r="V12" s="66">
        <v>1760</v>
      </c>
      <c r="W12" s="67">
        <v>1760</v>
      </c>
      <c r="X12" s="57" t="s">
        <v>815</v>
      </c>
    </row>
    <row r="13" spans="1:24" ht="25.5" customHeight="1">
      <c r="A13" s="491"/>
      <c r="B13" s="60" t="s">
        <v>816</v>
      </c>
      <c r="C13" s="484">
        <v>6270</v>
      </c>
      <c r="D13" s="477"/>
      <c r="E13" s="477"/>
      <c r="F13" s="478"/>
      <c r="G13" s="484">
        <v>5620</v>
      </c>
      <c r="H13" s="477"/>
      <c r="I13" s="477"/>
      <c r="J13" s="478"/>
      <c r="K13" s="65">
        <v>6135</v>
      </c>
      <c r="L13" s="484">
        <v>6100</v>
      </c>
      <c r="M13" s="477"/>
      <c r="N13" s="477"/>
      <c r="O13" s="478"/>
      <c r="P13" s="484">
        <v>6570</v>
      </c>
      <c r="Q13" s="477"/>
      <c r="R13" s="477"/>
      <c r="S13" s="477"/>
      <c r="T13" s="477"/>
      <c r="U13" s="478"/>
      <c r="V13" s="15">
        <v>7085</v>
      </c>
      <c r="W13" s="67">
        <v>5710</v>
      </c>
      <c r="X13" s="57" t="s">
        <v>817</v>
      </c>
    </row>
    <row r="14" spans="1:24" ht="25.5" customHeight="1">
      <c r="A14" s="491"/>
      <c r="B14" s="60" t="s">
        <v>818</v>
      </c>
      <c r="C14" s="484">
        <v>5</v>
      </c>
      <c r="D14" s="477"/>
      <c r="E14" s="477"/>
      <c r="F14" s="478"/>
      <c r="G14" s="484">
        <v>3</v>
      </c>
      <c r="H14" s="477"/>
      <c r="I14" s="477"/>
      <c r="J14" s="478"/>
      <c r="K14" s="57">
        <v>5</v>
      </c>
      <c r="L14" s="484">
        <v>4.2</v>
      </c>
      <c r="M14" s="477"/>
      <c r="N14" s="477"/>
      <c r="O14" s="478"/>
      <c r="P14" s="497">
        <v>5.5</v>
      </c>
      <c r="Q14" s="477"/>
      <c r="R14" s="477"/>
      <c r="S14" s="477"/>
      <c r="T14" s="477"/>
      <c r="U14" s="478"/>
      <c r="V14" s="2">
        <v>5</v>
      </c>
      <c r="W14" s="2">
        <v>3</v>
      </c>
      <c r="X14" s="57" t="s">
        <v>819</v>
      </c>
    </row>
    <row r="15" spans="1:24" ht="61.5" customHeight="1">
      <c r="A15" s="485"/>
      <c r="B15" s="60" t="s">
        <v>820</v>
      </c>
      <c r="C15" s="484">
        <v>4.42</v>
      </c>
      <c r="D15" s="477"/>
      <c r="E15" s="477"/>
      <c r="F15" s="478"/>
      <c r="G15" s="484">
        <v>2.5</v>
      </c>
      <c r="H15" s="477"/>
      <c r="I15" s="477"/>
      <c r="J15" s="478"/>
      <c r="K15" s="57">
        <v>4.42</v>
      </c>
      <c r="L15" s="484">
        <v>3</v>
      </c>
      <c r="M15" s="477"/>
      <c r="N15" s="477"/>
      <c r="O15" s="478"/>
      <c r="P15" s="497">
        <v>4.42</v>
      </c>
      <c r="Q15" s="477"/>
      <c r="R15" s="477"/>
      <c r="S15" s="477"/>
      <c r="T15" s="477"/>
      <c r="U15" s="478"/>
      <c r="V15" s="2">
        <v>4.42</v>
      </c>
      <c r="W15" s="2">
        <v>2.5</v>
      </c>
      <c r="X15" s="57" t="s">
        <v>821</v>
      </c>
    </row>
    <row r="16" spans="1:24" ht="25.5" customHeight="1">
      <c r="A16" s="501" t="s">
        <v>822</v>
      </c>
      <c r="B16" s="60" t="s">
        <v>823</v>
      </c>
      <c r="C16" s="2">
        <v>44</v>
      </c>
      <c r="D16" s="2">
        <v>46</v>
      </c>
      <c r="E16" s="2">
        <v>40</v>
      </c>
      <c r="F16" s="2">
        <v>38</v>
      </c>
      <c r="G16" s="2">
        <v>46</v>
      </c>
      <c r="H16" s="2">
        <v>46</v>
      </c>
      <c r="I16" s="2">
        <v>42</v>
      </c>
      <c r="J16" s="2">
        <v>41</v>
      </c>
      <c r="K16" s="61">
        <v>28</v>
      </c>
      <c r="L16" s="2">
        <v>67</v>
      </c>
      <c r="M16" s="2">
        <v>51</v>
      </c>
      <c r="N16" s="2">
        <v>55</v>
      </c>
      <c r="O16" s="2">
        <v>62</v>
      </c>
      <c r="P16" s="61">
        <v>46</v>
      </c>
      <c r="Q16" s="2">
        <v>49</v>
      </c>
      <c r="R16" s="2">
        <v>65</v>
      </c>
      <c r="S16" s="2">
        <v>46</v>
      </c>
      <c r="T16" s="2">
        <v>49</v>
      </c>
      <c r="U16" s="2">
        <v>63</v>
      </c>
      <c r="V16" s="495">
        <v>30</v>
      </c>
      <c r="W16" s="478"/>
      <c r="X16" s="497" t="s">
        <v>824</v>
      </c>
    </row>
    <row r="17" spans="1:24" ht="15" customHeight="1">
      <c r="A17" s="485"/>
      <c r="B17" s="60" t="s">
        <v>825</v>
      </c>
      <c r="C17" s="2" t="s">
        <v>826</v>
      </c>
      <c r="D17" s="2" t="s">
        <v>827</v>
      </c>
      <c r="E17" s="495" t="s">
        <v>828</v>
      </c>
      <c r="F17" s="478"/>
      <c r="G17" s="495" t="s">
        <v>827</v>
      </c>
      <c r="H17" s="478"/>
      <c r="I17" s="495" t="s">
        <v>828</v>
      </c>
      <c r="J17" s="478"/>
      <c r="K17" s="61" t="s">
        <v>801</v>
      </c>
      <c r="L17" s="2" t="s">
        <v>826</v>
      </c>
      <c r="M17" s="495" t="s">
        <v>829</v>
      </c>
      <c r="N17" s="477"/>
      <c r="O17" s="478"/>
      <c r="P17" s="495" t="s">
        <v>826</v>
      </c>
      <c r="Q17" s="477"/>
      <c r="R17" s="477"/>
      <c r="S17" s="477"/>
      <c r="T17" s="478"/>
      <c r="U17" s="2" t="s">
        <v>828</v>
      </c>
      <c r="V17" s="495" t="s">
        <v>827</v>
      </c>
      <c r="W17" s="478"/>
      <c r="X17" s="510"/>
    </row>
    <row r="18" spans="1:24" ht="38.25" customHeight="1">
      <c r="A18" s="501" t="s">
        <v>830</v>
      </c>
      <c r="B18" s="60" t="s">
        <v>831</v>
      </c>
      <c r="C18" s="2">
        <v>3.9</v>
      </c>
      <c r="D18" s="2">
        <v>4.4000000000000004</v>
      </c>
      <c r="E18" s="68">
        <v>8.1</v>
      </c>
      <c r="F18" s="68">
        <v>8</v>
      </c>
      <c r="G18" s="2">
        <v>3.3</v>
      </c>
      <c r="H18" s="2">
        <v>3.6</v>
      </c>
      <c r="I18" s="68">
        <v>7</v>
      </c>
      <c r="J18" s="68">
        <v>7.4</v>
      </c>
      <c r="K18" s="69">
        <v>6.9</v>
      </c>
      <c r="L18" s="68">
        <v>4.3</v>
      </c>
      <c r="M18" s="68">
        <v>6.5</v>
      </c>
      <c r="N18" s="68">
        <v>6.6</v>
      </c>
      <c r="O18" s="68">
        <v>6.6</v>
      </c>
      <c r="P18" s="69">
        <v>3.6</v>
      </c>
      <c r="Q18" s="68">
        <v>3.5</v>
      </c>
      <c r="R18" s="68">
        <v>3.7</v>
      </c>
      <c r="S18" s="502" t="s">
        <v>832</v>
      </c>
      <c r="T18" s="477"/>
      <c r="U18" s="478"/>
      <c r="V18" s="495" t="s">
        <v>833</v>
      </c>
      <c r="W18" s="487"/>
      <c r="X18" s="510"/>
    </row>
    <row r="19" spans="1:24" ht="38.25" customHeight="1">
      <c r="A19" s="491"/>
      <c r="B19" s="60" t="s">
        <v>834</v>
      </c>
      <c r="C19" s="2">
        <v>5.3</v>
      </c>
      <c r="D19" s="2">
        <v>6.3</v>
      </c>
      <c r="E19" s="68">
        <v>8.1</v>
      </c>
      <c r="F19" s="68">
        <v>8.8000000000000007</v>
      </c>
      <c r="G19" s="2">
        <v>4.9000000000000004</v>
      </c>
      <c r="H19" s="2">
        <v>6.3</v>
      </c>
      <c r="I19" s="68">
        <v>7.5</v>
      </c>
      <c r="J19" s="68">
        <v>8.4</v>
      </c>
      <c r="K19" s="69">
        <v>7.6</v>
      </c>
      <c r="L19" s="68">
        <v>6</v>
      </c>
      <c r="M19" s="68">
        <v>7.6</v>
      </c>
      <c r="N19" s="68">
        <v>7.5</v>
      </c>
      <c r="O19" s="68">
        <v>6.9</v>
      </c>
      <c r="P19" s="69">
        <v>4.7</v>
      </c>
      <c r="Q19" s="68">
        <v>4.5999999999999996</v>
      </c>
      <c r="R19" s="68">
        <v>4.5</v>
      </c>
      <c r="S19" s="68">
        <v>7.5</v>
      </c>
      <c r="T19" s="68">
        <v>7.6</v>
      </c>
      <c r="U19" s="68">
        <v>8.8000000000000007</v>
      </c>
      <c r="V19" s="488"/>
      <c r="W19" s="489"/>
      <c r="X19" s="510"/>
    </row>
    <row r="20" spans="1:24" ht="64.5" customHeight="1">
      <c r="A20" s="485"/>
      <c r="B20" s="60" t="s">
        <v>835</v>
      </c>
      <c r="C20" s="2" t="s">
        <v>210</v>
      </c>
      <c r="D20" s="70" t="s">
        <v>836</v>
      </c>
      <c r="E20" s="495" t="s">
        <v>210</v>
      </c>
      <c r="F20" s="478"/>
      <c r="G20" s="71" t="s">
        <v>837</v>
      </c>
      <c r="H20" s="495" t="s">
        <v>210</v>
      </c>
      <c r="I20" s="477"/>
      <c r="J20" s="478"/>
      <c r="K20" s="72" t="s">
        <v>838</v>
      </c>
      <c r="L20" s="73" t="s">
        <v>839</v>
      </c>
      <c r="M20" s="74" t="s">
        <v>837</v>
      </c>
      <c r="N20" s="75" t="s">
        <v>210</v>
      </c>
      <c r="O20" s="74" t="s">
        <v>840</v>
      </c>
      <c r="P20" s="511" t="s">
        <v>837</v>
      </c>
      <c r="Q20" s="477"/>
      <c r="R20" s="477"/>
      <c r="S20" s="478"/>
      <c r="T20" s="75" t="s">
        <v>210</v>
      </c>
      <c r="U20" s="74" t="s">
        <v>840</v>
      </c>
      <c r="V20" s="2" t="s">
        <v>210</v>
      </c>
      <c r="W20" s="2" t="s">
        <v>210</v>
      </c>
      <c r="X20" s="489"/>
    </row>
    <row r="21" spans="1:24" ht="13.5" customHeight="1">
      <c r="A21" s="76"/>
      <c r="B21" s="76"/>
      <c r="C21" s="513" t="s">
        <v>841</v>
      </c>
      <c r="D21" s="514"/>
      <c r="E21" s="514"/>
      <c r="F21" s="514"/>
      <c r="G21" s="514"/>
      <c r="H21" s="514"/>
      <c r="I21" s="514"/>
      <c r="J21" s="514"/>
      <c r="K21" s="514"/>
      <c r="L21" s="512" t="s">
        <v>842</v>
      </c>
      <c r="M21" s="499"/>
      <c r="N21" s="76"/>
      <c r="O21" s="77"/>
      <c r="P21" s="77"/>
      <c r="Q21" s="77"/>
      <c r="R21" s="77"/>
      <c r="S21" s="77"/>
      <c r="T21" s="77"/>
    </row>
    <row r="22" spans="1:24" ht="13.5" customHeight="1">
      <c r="C22" s="499"/>
      <c r="D22" s="499"/>
      <c r="E22" s="500"/>
      <c r="F22" s="500"/>
      <c r="G22" s="499"/>
      <c r="H22" s="499"/>
      <c r="I22" s="499"/>
      <c r="J22" s="499"/>
      <c r="K22" s="499"/>
      <c r="L22" s="504" t="s">
        <v>843</v>
      </c>
      <c r="M22" s="499"/>
      <c r="N22" s="499"/>
      <c r="O22" s="499"/>
      <c r="P22" s="499"/>
      <c r="Q22" s="499"/>
      <c r="U22" s="78"/>
      <c r="X22" s="78"/>
    </row>
    <row r="23" spans="1:24" ht="13.5" customHeight="1">
      <c r="C23" s="498" t="s">
        <v>844</v>
      </c>
      <c r="D23" s="499"/>
      <c r="E23" s="500"/>
      <c r="F23" s="500"/>
      <c r="G23" s="499"/>
      <c r="H23" s="499"/>
      <c r="I23" s="499"/>
      <c r="J23" s="499"/>
      <c r="K23" s="499"/>
    </row>
    <row r="24" spans="1:24" ht="12.75" customHeight="1">
      <c r="A24" s="79"/>
      <c r="B24" s="79"/>
      <c r="C24" s="499"/>
      <c r="D24" s="499"/>
      <c r="E24" s="500"/>
      <c r="F24" s="500"/>
      <c r="G24" s="499"/>
      <c r="H24" s="499"/>
      <c r="I24" s="499"/>
      <c r="J24" s="499"/>
      <c r="K24" s="499"/>
      <c r="L24" s="79"/>
      <c r="M24" s="79"/>
      <c r="N24" s="79"/>
      <c r="O24" s="79"/>
      <c r="P24" s="79"/>
      <c r="Q24" s="79"/>
      <c r="R24" s="79"/>
      <c r="S24" s="79"/>
      <c r="T24" s="79"/>
      <c r="U24" s="79"/>
    </row>
    <row r="25" spans="1:24">
      <c r="A25" s="79"/>
      <c r="B25" s="79"/>
      <c r="C25" s="499"/>
      <c r="D25" s="499"/>
      <c r="E25" s="500"/>
      <c r="F25" s="500"/>
      <c r="G25" s="499"/>
      <c r="H25" s="499"/>
      <c r="I25" s="499"/>
      <c r="J25" s="499"/>
      <c r="K25" s="499"/>
      <c r="L25" s="79"/>
      <c r="M25" s="79"/>
      <c r="N25" s="79"/>
      <c r="O25" s="79"/>
      <c r="P25" s="79"/>
      <c r="Q25" s="79"/>
      <c r="R25" s="79"/>
      <c r="S25" s="79"/>
      <c r="T25" s="79"/>
      <c r="U25" s="79"/>
    </row>
    <row r="26" spans="1:24">
      <c r="C26" s="499"/>
      <c r="D26" s="499"/>
      <c r="E26" s="500"/>
      <c r="F26" s="500"/>
      <c r="G26" s="499"/>
      <c r="H26" s="499"/>
      <c r="I26" s="499"/>
      <c r="J26" s="499"/>
      <c r="K26" s="499"/>
    </row>
    <row r="27" spans="1:24">
      <c r="A27" s="80"/>
      <c r="B27" s="80"/>
      <c r="C27" s="498" t="s">
        <v>845</v>
      </c>
      <c r="D27" s="499"/>
      <c r="E27" s="500"/>
      <c r="F27" s="500"/>
      <c r="G27" s="499"/>
      <c r="H27" s="499"/>
      <c r="I27" s="499"/>
      <c r="J27" s="499"/>
      <c r="K27" s="499"/>
      <c r="L27" s="29"/>
      <c r="M27" s="29"/>
      <c r="N27" s="29"/>
      <c r="O27" s="29"/>
      <c r="P27" s="29"/>
      <c r="Q27" s="29"/>
      <c r="R27" s="29"/>
      <c r="S27" s="29"/>
      <c r="T27" s="29"/>
      <c r="U27" s="29"/>
      <c r="V27" s="29"/>
      <c r="W27" s="29"/>
      <c r="X27" s="80"/>
    </row>
    <row r="28" spans="1:24">
      <c r="A28" s="80"/>
      <c r="B28" s="80"/>
      <c r="C28" s="499"/>
      <c r="D28" s="499"/>
      <c r="E28" s="500"/>
      <c r="F28" s="500"/>
      <c r="G28" s="499"/>
      <c r="H28" s="499"/>
      <c r="I28" s="499"/>
      <c r="J28" s="499"/>
      <c r="K28" s="499"/>
      <c r="X28" s="80"/>
    </row>
    <row r="29" spans="1:24">
      <c r="A29" s="80"/>
      <c r="B29" s="80"/>
      <c r="L29" s="80"/>
      <c r="M29" s="80"/>
      <c r="N29" s="80"/>
      <c r="O29" s="80"/>
      <c r="P29" s="80"/>
      <c r="Q29" s="80"/>
      <c r="R29" s="80"/>
      <c r="S29" s="80"/>
      <c r="T29" s="80"/>
      <c r="U29" s="80"/>
      <c r="X29" s="80"/>
    </row>
    <row r="30" spans="1:24">
      <c r="A30" s="80"/>
      <c r="B30" s="80"/>
      <c r="L30" s="80"/>
      <c r="M30" s="80"/>
      <c r="N30" s="80"/>
      <c r="O30" s="80"/>
      <c r="P30" s="80"/>
      <c r="Q30" s="80"/>
      <c r="R30" s="80"/>
      <c r="S30" s="80"/>
      <c r="T30" s="80"/>
      <c r="U30" s="80"/>
      <c r="X30" s="80"/>
    </row>
    <row r="31" spans="1:24">
      <c r="A31" s="80"/>
      <c r="B31" s="80"/>
      <c r="L31" s="80"/>
      <c r="M31" s="80"/>
      <c r="N31" s="80"/>
      <c r="O31" s="80"/>
      <c r="P31" s="80"/>
      <c r="Q31" s="80"/>
      <c r="R31" s="80"/>
      <c r="S31" s="80"/>
      <c r="T31" s="80"/>
      <c r="U31" s="80"/>
      <c r="X31" s="80"/>
    </row>
    <row r="49" spans="11:11">
      <c r="K49" s="3"/>
    </row>
  </sheetData>
  <sheetProtection password="88D2" sheet="1" objects="1" scenarios="1" selectLockedCells="1" selectUnlockedCells="1"/>
  <mergeCells count="92">
    <mergeCell ref="X5:X6"/>
    <mergeCell ref="L7:O7"/>
    <mergeCell ref="G9:J9"/>
    <mergeCell ref="V9:W9"/>
    <mergeCell ref="P13:U13"/>
    <mergeCell ref="G8:J8"/>
    <mergeCell ref="V11:W11"/>
    <mergeCell ref="G6:J6"/>
    <mergeCell ref="V6:W6"/>
    <mergeCell ref="L9:O9"/>
    <mergeCell ref="V5:W5"/>
    <mergeCell ref="A9:B9"/>
    <mergeCell ref="A4:B4"/>
    <mergeCell ref="C3:F3"/>
    <mergeCell ref="C13:F13"/>
    <mergeCell ref="C7:F7"/>
    <mergeCell ref="L3:O3"/>
    <mergeCell ref="A8:B8"/>
    <mergeCell ref="C9:F9"/>
    <mergeCell ref="C4:F4"/>
    <mergeCell ref="G4:J4"/>
    <mergeCell ref="X16:X20"/>
    <mergeCell ref="G7:J7"/>
    <mergeCell ref="V18:W19"/>
    <mergeCell ref="P8:U8"/>
    <mergeCell ref="G13:J13"/>
    <mergeCell ref="P20:S20"/>
    <mergeCell ref="P12:U12"/>
    <mergeCell ref="L15:O15"/>
    <mergeCell ref="V17:W17"/>
    <mergeCell ref="L13:O13"/>
    <mergeCell ref="V7:W7"/>
    <mergeCell ref="M17:O17"/>
    <mergeCell ref="P14:U14"/>
    <mergeCell ref="L22:Q22"/>
    <mergeCell ref="P9:U9"/>
    <mergeCell ref="P4:U4"/>
    <mergeCell ref="P15:U15"/>
    <mergeCell ref="L10:O10"/>
    <mergeCell ref="P7:U7"/>
    <mergeCell ref="P6:U6"/>
    <mergeCell ref="L11:M11"/>
    <mergeCell ref="L14:O14"/>
    <mergeCell ref="L12:O12"/>
    <mergeCell ref="P17:T17"/>
    <mergeCell ref="M5:O5"/>
    <mergeCell ref="P10:U10"/>
    <mergeCell ref="L21:M21"/>
    <mergeCell ref="P5:R5"/>
    <mergeCell ref="A1:B2"/>
    <mergeCell ref="A18:A20"/>
    <mergeCell ref="A10:A15"/>
    <mergeCell ref="X10:X11"/>
    <mergeCell ref="A7:B7"/>
    <mergeCell ref="C12:F12"/>
    <mergeCell ref="C1:X1"/>
    <mergeCell ref="V10:W10"/>
    <mergeCell ref="P2:U2"/>
    <mergeCell ref="A3:B3"/>
    <mergeCell ref="C5:D5"/>
    <mergeCell ref="V16:W16"/>
    <mergeCell ref="C14:F14"/>
    <mergeCell ref="G3:J3"/>
    <mergeCell ref="A5:B5"/>
    <mergeCell ref="G15:J15"/>
    <mergeCell ref="C27:K28"/>
    <mergeCell ref="I5:J5"/>
    <mergeCell ref="G17:H17"/>
    <mergeCell ref="A16:A17"/>
    <mergeCell ref="C6:F6"/>
    <mergeCell ref="G12:J12"/>
    <mergeCell ref="C8:F8"/>
    <mergeCell ref="A6:B6"/>
    <mergeCell ref="C15:F15"/>
    <mergeCell ref="C23:K26"/>
    <mergeCell ref="C21:K22"/>
    <mergeCell ref="E20:F20"/>
    <mergeCell ref="P3:U3"/>
    <mergeCell ref="H20:J20"/>
    <mergeCell ref="G14:J14"/>
    <mergeCell ref="E5:F5"/>
    <mergeCell ref="L4:O4"/>
    <mergeCell ref="S18:U18"/>
    <mergeCell ref="L8:O8"/>
    <mergeCell ref="S5:U5"/>
    <mergeCell ref="I17:J17"/>
    <mergeCell ref="C2:F2"/>
    <mergeCell ref="G5:H5"/>
    <mergeCell ref="L6:O6"/>
    <mergeCell ref="E17:F17"/>
    <mergeCell ref="G2:J2"/>
    <mergeCell ref="L2:O2"/>
  </mergeCells>
  <pageMargins left="0" right="0" top="0.39409448818897641" bottom="0.39409448818897641" header="0" footer="0"/>
  <pageSetup orientation="portrait" horizontalDpi="1200" verticalDpi="1200"/>
  <headerFooter>
    <oddHeader>&amp;C&amp;A&amp;R&amp;"Calibri"&amp;1 &amp;K000000 Interne#_x000D_</oddHeader>
    <oddFooter>&amp;CPage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9"/>
  <dimension ref="A1:L1"/>
  <sheetViews>
    <sheetView workbookViewId="0">
      <selection activeCell="N17" sqref="N17"/>
    </sheetView>
  </sheetViews>
  <sheetFormatPr baseColWidth="10" defaultRowHeight="12.75"/>
  <cols>
    <col min="1" max="1" width="6" style="81" customWidth="1"/>
    <col min="2" max="10" width="11.42578125" style="81" customWidth="1"/>
    <col min="11" max="11" width="12.85546875" style="81" customWidth="1"/>
    <col min="12" max="256" width="11.42578125" style="81" customWidth="1"/>
    <col min="257" max="257" width="6" style="81" customWidth="1"/>
    <col min="258" max="512" width="11.42578125" style="81" customWidth="1"/>
    <col min="513" max="513" width="6" style="81" customWidth="1"/>
    <col min="514" max="768" width="11.42578125" style="81" customWidth="1"/>
    <col min="769" max="769" width="6" style="81" customWidth="1"/>
    <col min="770" max="1024" width="11.42578125" style="81" customWidth="1"/>
    <col min="1025" max="1025" width="6" style="81" customWidth="1"/>
    <col min="1026" max="1280" width="11.42578125" style="81" customWidth="1"/>
    <col min="1281" max="1281" width="6" style="81" customWidth="1"/>
    <col min="1282" max="1536" width="11.42578125" style="81" customWidth="1"/>
    <col min="1537" max="1537" width="6" style="81" customWidth="1"/>
    <col min="1538" max="1792" width="11.42578125" style="81" customWidth="1"/>
    <col min="1793" max="1793" width="6" style="81" customWidth="1"/>
    <col min="1794" max="2048" width="11.42578125" style="81" customWidth="1"/>
    <col min="2049" max="2049" width="6" style="81" customWidth="1"/>
    <col min="2050" max="2304" width="11.42578125" style="81" customWidth="1"/>
    <col min="2305" max="2305" width="6" style="81" customWidth="1"/>
    <col min="2306" max="2560" width="11.42578125" style="81" customWidth="1"/>
    <col min="2561" max="2561" width="6" style="81" customWidth="1"/>
    <col min="2562" max="2816" width="11.42578125" style="81" customWidth="1"/>
    <col min="2817" max="2817" width="6" style="81" customWidth="1"/>
    <col min="2818" max="3072" width="11.42578125" style="81" customWidth="1"/>
    <col min="3073" max="3073" width="6" style="81" customWidth="1"/>
    <col min="3074" max="3328" width="11.42578125" style="81" customWidth="1"/>
    <col min="3329" max="3329" width="6" style="81" customWidth="1"/>
    <col min="3330" max="3584" width="11.42578125" style="81" customWidth="1"/>
    <col min="3585" max="3585" width="6" style="81" customWidth="1"/>
    <col min="3586" max="3840" width="11.42578125" style="81" customWidth="1"/>
    <col min="3841" max="3841" width="6" style="81" customWidth="1"/>
    <col min="3842" max="4096" width="11.42578125" style="81" customWidth="1"/>
    <col min="4097" max="4097" width="6" style="81" customWidth="1"/>
    <col min="4098" max="4352" width="11.42578125" style="81" customWidth="1"/>
    <col min="4353" max="4353" width="6" style="81" customWidth="1"/>
    <col min="4354" max="4608" width="11.42578125" style="81" customWidth="1"/>
    <col min="4609" max="4609" width="6" style="81" customWidth="1"/>
    <col min="4610" max="4864" width="11.42578125" style="81" customWidth="1"/>
    <col min="4865" max="4865" width="6" style="81" customWidth="1"/>
    <col min="4866" max="5120" width="11.42578125" style="81" customWidth="1"/>
    <col min="5121" max="5121" width="6" style="81" customWidth="1"/>
    <col min="5122" max="5376" width="11.42578125" style="81" customWidth="1"/>
    <col min="5377" max="5377" width="6" style="81" customWidth="1"/>
    <col min="5378" max="5632" width="11.42578125" style="81" customWidth="1"/>
    <col min="5633" max="5633" width="6" style="81" customWidth="1"/>
    <col min="5634" max="5888" width="11.42578125" style="81" customWidth="1"/>
    <col min="5889" max="5889" width="6" style="81" customWidth="1"/>
    <col min="5890" max="6144" width="11.42578125" style="81" customWidth="1"/>
    <col min="6145" max="6145" width="6" style="81" customWidth="1"/>
    <col min="6146" max="6400" width="11.42578125" style="81" customWidth="1"/>
    <col min="6401" max="6401" width="6" style="81" customWidth="1"/>
    <col min="6402" max="6656" width="11.42578125" style="81" customWidth="1"/>
    <col min="6657" max="6657" width="6" style="81" customWidth="1"/>
    <col min="6658" max="6912" width="11.42578125" style="81" customWidth="1"/>
    <col min="6913" max="6913" width="6" style="81" customWidth="1"/>
    <col min="6914" max="7168" width="11.42578125" style="81" customWidth="1"/>
    <col min="7169" max="7169" width="6" style="81" customWidth="1"/>
    <col min="7170" max="7424" width="11.42578125" style="81" customWidth="1"/>
    <col min="7425" max="7425" width="6" style="81" customWidth="1"/>
    <col min="7426" max="7680" width="11.42578125" style="81" customWidth="1"/>
    <col min="7681" max="7681" width="6" style="81" customWidth="1"/>
    <col min="7682" max="7936" width="11.42578125" style="81" customWidth="1"/>
    <col min="7937" max="7937" width="6" style="81" customWidth="1"/>
    <col min="7938" max="8192" width="11.42578125" style="81" customWidth="1"/>
    <col min="8193" max="8193" width="6" style="81" customWidth="1"/>
    <col min="8194" max="8448" width="11.42578125" style="81" customWidth="1"/>
    <col min="8449" max="8449" width="6" style="81" customWidth="1"/>
    <col min="8450" max="8704" width="11.42578125" style="81" customWidth="1"/>
    <col min="8705" max="8705" width="6" style="81" customWidth="1"/>
    <col min="8706" max="8960" width="11.42578125" style="81" customWidth="1"/>
    <col min="8961" max="8961" width="6" style="81" customWidth="1"/>
    <col min="8962" max="9216" width="11.42578125" style="81" customWidth="1"/>
    <col min="9217" max="9217" width="6" style="81" customWidth="1"/>
    <col min="9218" max="9472" width="11.42578125" style="81" customWidth="1"/>
    <col min="9473" max="9473" width="6" style="81" customWidth="1"/>
    <col min="9474" max="9728" width="11.42578125" style="81" customWidth="1"/>
    <col min="9729" max="9729" width="6" style="81" customWidth="1"/>
    <col min="9730" max="9984" width="11.42578125" style="81" customWidth="1"/>
    <col min="9985" max="9985" width="6" style="81" customWidth="1"/>
    <col min="9986" max="10240" width="11.42578125" style="81" customWidth="1"/>
    <col min="10241" max="10241" width="6" style="81" customWidth="1"/>
    <col min="10242" max="10496" width="11.42578125" style="81" customWidth="1"/>
    <col min="10497" max="10497" width="6" style="81" customWidth="1"/>
    <col min="10498" max="10752" width="11.42578125" style="81" customWidth="1"/>
    <col min="10753" max="10753" width="6" style="81" customWidth="1"/>
    <col min="10754" max="11008" width="11.42578125" style="81" customWidth="1"/>
    <col min="11009" max="11009" width="6" style="81" customWidth="1"/>
    <col min="11010" max="11264" width="11.42578125" style="81" customWidth="1"/>
    <col min="11265" max="11265" width="6" style="81" customWidth="1"/>
    <col min="11266" max="11520" width="11.42578125" style="81" customWidth="1"/>
    <col min="11521" max="11521" width="6" style="81" customWidth="1"/>
    <col min="11522" max="11776" width="11.42578125" style="81" customWidth="1"/>
    <col min="11777" max="11777" width="6" style="81" customWidth="1"/>
    <col min="11778" max="12032" width="11.42578125" style="81" customWidth="1"/>
    <col min="12033" max="12033" width="6" style="81" customWidth="1"/>
    <col min="12034" max="12288" width="11.42578125" style="81" customWidth="1"/>
    <col min="12289" max="12289" width="6" style="81" customWidth="1"/>
    <col min="12290" max="12544" width="11.42578125" style="81" customWidth="1"/>
    <col min="12545" max="12545" width="6" style="81" customWidth="1"/>
    <col min="12546" max="12800" width="11.42578125" style="81" customWidth="1"/>
    <col min="12801" max="12801" width="6" style="81" customWidth="1"/>
    <col min="12802" max="13056" width="11.42578125" style="81" customWidth="1"/>
    <col min="13057" max="13057" width="6" style="81" customWidth="1"/>
    <col min="13058" max="13312" width="11.42578125" style="81" customWidth="1"/>
    <col min="13313" max="13313" width="6" style="81" customWidth="1"/>
    <col min="13314" max="13568" width="11.42578125" style="81" customWidth="1"/>
    <col min="13569" max="13569" width="6" style="81" customWidth="1"/>
    <col min="13570" max="13824" width="11.42578125" style="81" customWidth="1"/>
    <col min="13825" max="13825" width="6" style="81" customWidth="1"/>
    <col min="13826" max="14080" width="11.42578125" style="81" customWidth="1"/>
    <col min="14081" max="14081" width="6" style="81" customWidth="1"/>
    <col min="14082" max="14336" width="11.42578125" style="81" customWidth="1"/>
    <col min="14337" max="14337" width="6" style="81" customWidth="1"/>
    <col min="14338" max="14592" width="11.42578125" style="81" customWidth="1"/>
    <col min="14593" max="14593" width="6" style="81" customWidth="1"/>
    <col min="14594" max="14848" width="11.42578125" style="81" customWidth="1"/>
    <col min="14849" max="14849" width="6" style="81" customWidth="1"/>
    <col min="14850" max="15104" width="11.42578125" style="81" customWidth="1"/>
    <col min="15105" max="15105" width="6" style="81" customWidth="1"/>
    <col min="15106" max="15360" width="11.42578125" style="81" customWidth="1"/>
    <col min="15361" max="15361" width="6" style="81" customWidth="1"/>
    <col min="15362" max="15616" width="11.42578125" style="81" customWidth="1"/>
    <col min="15617" max="15617" width="6" style="81" customWidth="1"/>
    <col min="15618" max="15872" width="11.42578125" style="81" customWidth="1"/>
    <col min="15873" max="15873" width="6" style="81" customWidth="1"/>
    <col min="15874" max="16128" width="11.42578125" style="81" customWidth="1"/>
    <col min="16129" max="16129" width="6" style="81" customWidth="1"/>
    <col min="16130" max="16384" width="11.42578125" style="81" customWidth="1"/>
  </cols>
  <sheetData>
    <row r="1" spans="1:12" ht="50.25" customHeight="1">
      <c r="A1" s="515" t="s">
        <v>846</v>
      </c>
      <c r="B1" s="516"/>
      <c r="C1" s="516"/>
      <c r="D1" s="516"/>
      <c r="E1" s="516"/>
      <c r="F1" s="516"/>
      <c r="G1" s="516"/>
      <c r="H1" s="516"/>
      <c r="I1" s="516"/>
      <c r="J1" s="516"/>
      <c r="K1" s="516"/>
      <c r="L1" s="516"/>
    </row>
  </sheetData>
  <sheetProtection password="88D2" sheet="1" objects="1" scenarios="1" selectLockedCells="1" selectUnlockedCells="1"/>
  <mergeCells count="1">
    <mergeCell ref="A1:L1"/>
  </mergeCells>
  <pageMargins left="0.7" right="0.7" top="0.75" bottom="0.75" header="0.3" footer="0.3"/>
  <pageSetup orientation="portrait" horizontalDpi="1200" verticalDpi="1200"/>
  <headerFooter>
    <oddHeader>&amp;R&amp;"Calibri"&amp;1 &amp;K000000 Interne#_x000D_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vt:i4>
      </vt:variant>
    </vt:vector>
  </HeadingPairs>
  <TitlesOfParts>
    <vt:vector size="10" baseType="lpstr">
      <vt:lpstr>Grille</vt:lpstr>
      <vt:lpstr>Modifications</vt:lpstr>
      <vt:lpstr>Cellules</vt:lpstr>
      <vt:lpstr>Restrictions</vt:lpstr>
      <vt:lpstr>Données</vt:lpstr>
      <vt:lpstr>Ligne de visée</vt:lpstr>
      <vt:lpstr>FAQ</vt:lpstr>
      <vt:lpstr>Tableau 17</vt:lpstr>
      <vt:lpstr>Modèles HQ</vt:lpstr>
      <vt:lpstr>Grille!Zone_d_impression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Guy C</dc:creator>
  <cp:lastModifiedBy>Antoine Wilson-Guay</cp:lastModifiedBy>
  <cp:revision>1</cp:revision>
  <cp:lastPrinted>2021-07-22T18:24:39Z</cp:lastPrinted>
  <dcterms:created xsi:type="dcterms:W3CDTF">2016-04-03T03:28:43Z</dcterms:created>
  <dcterms:modified xsi:type="dcterms:W3CDTF">2025-12-11T19:50:49Z</dcterms:modified>
</cp:coreProperties>
</file>