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showInkAnnotation="0" codeName="ThisWorkbook" defaultThemeVersion="124226"/>
  <mc:AlternateContent xmlns:mc="http://schemas.openxmlformats.org/markup-compatibility/2006">
    <mc:Choice Requires="x15">
      <x15ac:absPath xmlns:x15ac="http://schemas.microsoft.com/office/spreadsheetml/2010/11/ac" url="C:\Users\Antoine\PycharmProjects\UDS\"/>
    </mc:Choice>
  </mc:AlternateContent>
  <xr:revisionPtr revIDLastSave="0" documentId="13_ncr:1_{B1E41388-AC4E-4658-A583-2944A958D662}" xr6:coauthVersionLast="47" xr6:coauthVersionMax="47" xr10:uidLastSave="{00000000-0000-0000-0000-000000000000}"/>
  <bookViews>
    <workbookView xWindow="14355" yWindow="75" windowWidth="14400" windowHeight="13950" xr2:uid="{00000000-000D-0000-FFFF-FFFF00000000}"/>
  </bookViews>
  <sheets>
    <sheet name="Grille" sheetId="11" r:id="rId1"/>
    <sheet name="Modifications" sheetId="13" state="hidden" r:id="rId2"/>
    <sheet name="Cellules" sheetId="2" r:id="rId3"/>
    <sheet name="Restrictions" sheetId="3" r:id="rId4"/>
    <sheet name="Données" sheetId="10" r:id="rId5"/>
    <sheet name="Ligne de visée" sheetId="4" r:id="rId6"/>
    <sheet name="FAQ" sheetId="7" r:id="rId7"/>
    <sheet name="Tableau 17" sheetId="9" r:id="rId8"/>
    <sheet name="Modèles HQ" sheetId="12" r:id="rId9"/>
  </sheets>
  <definedNames>
    <definedName name="_xlnm.Print_Area" localSheetId="0">Grille!$A$1:$O$66</definedName>
  </definedNames>
  <calcPr calcId="181029"/>
</workbook>
</file>

<file path=xl/calcChain.xml><?xml version="1.0" encoding="utf-8"?>
<calcChain xmlns="http://schemas.openxmlformats.org/spreadsheetml/2006/main">
  <c r="A25" i="11" l="1"/>
  <c r="H23" i="11" l="1"/>
  <c r="H22" i="11"/>
  <c r="H21" i="11"/>
  <c r="H20" i="11"/>
  <c r="H19" i="11"/>
  <c r="H18" i="11"/>
  <c r="H16" i="11"/>
  <c r="H15" i="11"/>
  <c r="X16" i="11" l="1"/>
  <c r="B71" i="11" s="1"/>
  <c r="A71" i="11"/>
  <c r="AG28" i="11" l="1"/>
  <c r="AG29" i="11"/>
  <c r="AG30" i="11"/>
  <c r="AG31" i="11"/>
  <c r="AG32" i="11"/>
  <c r="AG27" i="11"/>
  <c r="I28" i="11" l="1"/>
  <c r="I27" i="11"/>
  <c r="H28" i="11"/>
  <c r="H29" i="11"/>
  <c r="H30" i="11"/>
  <c r="H31" i="11"/>
  <c r="H32" i="11"/>
  <c r="H27" i="11"/>
  <c r="D8" i="11" l="1"/>
  <c r="F28" i="11"/>
  <c r="F29" i="11"/>
  <c r="F30" i="11"/>
  <c r="F31" i="11"/>
  <c r="F32" i="11"/>
  <c r="F27" i="11"/>
  <c r="F43" i="11"/>
  <c r="G13" i="11" s="1"/>
  <c r="F23" i="11"/>
  <c r="G31" i="11" l="1"/>
  <c r="G30" i="11"/>
  <c r="G27" i="11"/>
  <c r="G29" i="11"/>
  <c r="G23" i="11"/>
  <c r="G32" i="11"/>
  <c r="G28" i="11"/>
  <c r="C71" i="11"/>
  <c r="Q54" i="11"/>
  <c r="Q53" i="11"/>
  <c r="Q52" i="11"/>
  <c r="Q51" i="11"/>
  <c r="Q50" i="11"/>
  <c r="Q49" i="11"/>
  <c r="Q48" i="11"/>
  <c r="Q47" i="11"/>
  <c r="Q46" i="11"/>
  <c r="Q45" i="11"/>
  <c r="C45" i="11"/>
  <c r="I32" i="11"/>
  <c r="I31" i="11"/>
  <c r="I30" i="11"/>
  <c r="I29" i="11"/>
  <c r="O25" i="11"/>
  <c r="N25" i="11"/>
  <c r="K25" i="11"/>
  <c r="B25" i="11"/>
  <c r="C25" i="11" s="1"/>
  <c r="J23" i="11"/>
  <c r="B11" i="11"/>
  <c r="H11" i="11" s="1"/>
  <c r="H14" i="11"/>
  <c r="E11" i="11"/>
  <c r="C11" i="11"/>
  <c r="D9" i="11"/>
  <c r="C9" i="11" s="1"/>
  <c r="I7" i="11"/>
  <c r="H7" i="11"/>
  <c r="D11" i="11" l="1"/>
  <c r="I11" i="11"/>
  <c r="C24" i="11"/>
  <c r="D25" i="11"/>
</calcChain>
</file>

<file path=xl/sharedStrings.xml><?xml version="1.0" encoding="utf-8"?>
<sst xmlns="http://schemas.openxmlformats.org/spreadsheetml/2006/main" count="1070" uniqueCount="840">
  <si>
    <t>Travaux:</t>
  </si>
  <si>
    <t>N/A</t>
  </si>
  <si>
    <t>No civique_Rue:</t>
  </si>
  <si>
    <t>Milieux</t>
  </si>
  <si>
    <t>Classe</t>
  </si>
  <si>
    <t>Longueur</t>
  </si>
  <si>
    <t>Conducteur</t>
  </si>
  <si>
    <t>Dérivation</t>
  </si>
  <si>
    <t>Transformateur(s):</t>
  </si>
  <si>
    <t>Visée</t>
  </si>
  <si>
    <t>Cabinet:</t>
  </si>
  <si>
    <t>Toron</t>
  </si>
  <si>
    <t>OK</t>
  </si>
  <si>
    <t>Élagage requis:</t>
  </si>
  <si>
    <t>Remarques, explications et croquis:</t>
  </si>
  <si>
    <t>Cellules</t>
  </si>
  <si>
    <t>Description</t>
  </si>
  <si>
    <t>A 7</t>
  </si>
  <si>
    <r>
      <t xml:space="preserve">Milieu
</t>
    </r>
    <r>
      <rPr>
        <sz val="10"/>
        <color theme="1"/>
        <rFont val="Arial1"/>
      </rPr>
      <t>Choisir le milieu correspondant. Art.: 5.1 et tableau 17.</t>
    </r>
  </si>
  <si>
    <t>A11</t>
  </si>
  <si>
    <r>
      <t xml:space="preserve">Top poteau (m)
</t>
    </r>
    <r>
      <rPr>
        <sz val="10"/>
        <color theme="1"/>
        <rFont val="Arial"/>
        <family val="2"/>
      </rPr>
      <t>Indiquer la hauteur hors sol du poteau.</t>
    </r>
  </si>
  <si>
    <t>A14 à A16</t>
  </si>
  <si>
    <r>
      <t xml:space="preserve">Conducteur MT (m)
</t>
    </r>
    <r>
      <rPr>
        <sz val="10"/>
        <color theme="1"/>
        <rFont val="Arial1"/>
      </rPr>
      <t>Indiquer la hauteur par rapport au sol. Les valeurs SimPAS sont acceptées pour les montages correspondants disponibles.</t>
    </r>
  </si>
  <si>
    <t>A22 à A18</t>
  </si>
  <si>
    <r>
      <t xml:space="preserve">Conducteur BT (m)
</t>
    </r>
    <r>
      <rPr>
        <sz val="10"/>
        <color theme="1"/>
        <rFont val="Arial1"/>
      </rPr>
      <t>Indiquer la hauteur d'attache du conducteur par rapport au sol. La valeur normalisée par milieu est donnée au tableau 17.</t>
    </r>
  </si>
  <si>
    <t>A23</t>
  </si>
  <si>
    <t>A25</t>
  </si>
  <si>
    <r>
      <t xml:space="preserve">Zone neutre
</t>
    </r>
    <r>
      <rPr>
        <sz val="10"/>
        <color theme="1"/>
        <rFont val="Arial"/>
        <family val="2"/>
      </rPr>
      <t>Un espacement de 1000 mm min est requis. Si, pour quelques raisons que ce soit, une valeur moindre que 950 mm est présente au poteau au moment de l'intervention du représentant du demandeur, ce dernier doit être informé et est entièrement responsable des conséquences de son installation et de la sécurité de ses travailleurs et/ou entrepreneurs mandatés pour travailler sur ses installations.</t>
    </r>
  </si>
  <si>
    <t>A27 à A32</t>
  </si>
  <si>
    <r>
      <t xml:space="preserve">Hauteur COM
</t>
    </r>
    <r>
      <rPr>
        <sz val="10"/>
        <color theme="1"/>
        <rFont val="Arial1"/>
      </rPr>
      <t>Les hauteurs d'attache p/r au sol de référence sont données au tableau 17. Les espaces entres COM de référence sont donnés à l'article 5.2.</t>
    </r>
  </si>
  <si>
    <t>C22 à C18</t>
  </si>
  <si>
    <r>
      <t xml:space="preserve">Ligne de visée
</t>
    </r>
    <r>
      <rPr>
        <sz val="10"/>
        <color theme="1"/>
        <rFont val="Arial1"/>
      </rPr>
      <t>Indiquer si la flèche du conducteur descend sous la ligne de visée des attaches du COM le plus haut. Flèche maximale. Art.5.2.2.</t>
    </r>
  </si>
  <si>
    <t>C23</t>
  </si>
  <si>
    <t>C27 à C32</t>
  </si>
  <si>
    <r>
      <t xml:space="preserve">Toron
</t>
    </r>
    <r>
      <rPr>
        <sz val="10"/>
        <color theme="1"/>
        <rFont val="Arial1"/>
      </rPr>
      <t>Indiquer si existant (Ex) ou nouveau (Nou) et pour l'avant lot de quel côté du poteau il se trouve. Art.: 14.2.</t>
    </r>
  </si>
  <si>
    <t>C33</t>
  </si>
  <si>
    <r>
      <t xml:space="preserve">Poteau longueur
</t>
    </r>
    <r>
      <rPr>
        <sz val="10"/>
        <color theme="1"/>
        <rFont val="Arial1"/>
      </rPr>
      <t>Indiquer la longeur de remplacement requise selon calculs SimPAS.</t>
    </r>
  </si>
  <si>
    <t>C36</t>
  </si>
  <si>
    <r>
      <t xml:space="preserve">Anomalies
</t>
    </r>
    <r>
      <rPr>
        <sz val="10"/>
        <color theme="1"/>
        <rFont val="Arial1"/>
      </rPr>
      <t>Selon art. 8.4.</t>
    </r>
  </si>
  <si>
    <t>C37</t>
  </si>
  <si>
    <r>
      <t xml:space="preserve">Poteau à remplacer
</t>
    </r>
    <r>
      <rPr>
        <sz val="10"/>
        <color theme="1"/>
        <rFont val="Arial1"/>
      </rPr>
      <t>Selon art. 8.4.1, indiquer si le poteau doit être remplacé.</t>
    </r>
  </si>
  <si>
    <t>C38</t>
  </si>
  <si>
    <r>
      <t xml:space="preserve">Poteau classe +
</t>
    </r>
    <r>
      <rPr>
        <sz val="10"/>
        <color theme="1"/>
        <rFont val="Arial1"/>
      </rPr>
      <t>Classe poteau additionnelle requise selon tableau 1 ou art. 5.3 norme commune.</t>
    </r>
  </si>
  <si>
    <t>C39</t>
  </si>
  <si>
    <r>
      <t xml:space="preserve">Inclinaison degrés
</t>
    </r>
    <r>
      <rPr>
        <sz val="10"/>
        <color theme="1"/>
        <rFont val="Arial1"/>
      </rPr>
      <t>Indiquer si le poteau requiert un redressement selon la norme commune. Art.: 8.4.1 et 15.5 et tableau 27.</t>
    </r>
  </si>
  <si>
    <t>C40</t>
  </si>
  <si>
    <r>
      <t xml:space="preserve">Hauban à réparer
</t>
    </r>
    <r>
      <rPr>
        <sz val="10"/>
        <color theme="1"/>
        <rFont val="Arial1"/>
      </rPr>
      <t>Indiquer hauban à réparer ou manquant (ferrure présente), art.: 8.4.2. Indiquer si protège hauban manquant, art.:10.1.</t>
    </r>
  </si>
  <si>
    <t>C41</t>
  </si>
  <si>
    <r>
      <t xml:space="preserve">Ancrage
</t>
    </r>
    <r>
      <rPr>
        <sz val="10"/>
        <color theme="1"/>
        <rFont val="Arial1"/>
      </rPr>
      <t>Indiquer si ancrage endommagé ou non déterrable ou avec tige d'extension. Art.: 8.4.2. Vérification d'ancre enterrée non requise pour ligne avec angle de 20 deg. et moins et pour dérivation si aucune intervention sur la ligne de dérivation.</t>
    </r>
  </si>
  <si>
    <t>C42</t>
  </si>
  <si>
    <r>
      <t xml:space="preserve">BT à remonter (mm)
</t>
    </r>
    <r>
      <rPr>
        <sz val="10"/>
        <color theme="1"/>
        <rFont val="Arial1"/>
      </rPr>
      <t>Si requis, indiquer la distance requise pour remonter la BT (max = 450 mm). Si + de 2 BT à remonter = Ingénierie. En présence d'un transfo, cette valeur doit être égale ou inférieure à cellule O15 - 100 mm.</t>
    </r>
  </si>
  <si>
    <t>C43</t>
  </si>
  <si>
    <r>
      <t xml:space="preserve">Toron à déplacer
</t>
    </r>
    <r>
      <rPr>
        <sz val="10"/>
        <color theme="1"/>
        <rFont val="Arial1"/>
      </rPr>
      <t>Indiquer, la distance requise de déplacement des torons en place. Montée max = 75 mm. Descente = respect des dégagements. Sinon, indiquer 0.</t>
    </r>
  </si>
  <si>
    <t>C46</t>
  </si>
  <si>
    <r>
      <t xml:space="preserve">Poteau accessible
</t>
    </r>
    <r>
      <rPr>
        <sz val="10"/>
        <color theme="1"/>
        <rFont val="Arial1"/>
      </rPr>
      <t>Indiquer si poteau accessible selon article 22 de la norme commune.</t>
    </r>
  </si>
  <si>
    <t>C47</t>
  </si>
  <si>
    <r>
      <t xml:space="preserve">Restrictions (aucune)
</t>
    </r>
    <r>
      <rPr>
        <sz val="10"/>
        <color theme="1"/>
        <rFont val="Arial1"/>
      </rPr>
      <t>Indiquer si présence de restrictions selon la norme commune. Indiquer le détail des restrictions dans le tableau "Non conformité" à droite. Art.:22.1 et 23.</t>
    </r>
  </si>
  <si>
    <t>C48</t>
  </si>
  <si>
    <r>
      <t xml:space="preserve">Longueur Classe
</t>
    </r>
    <r>
      <rPr>
        <sz val="10"/>
        <color theme="1"/>
        <rFont val="Arial1"/>
      </rPr>
      <t>Indiquer si longueur et classe du poteau adéquate. Art. 22.</t>
    </r>
  </si>
  <si>
    <t>C51</t>
  </si>
  <si>
    <r>
      <t xml:space="preserve">Classe poteau aditionelle
</t>
    </r>
    <r>
      <rPr>
        <sz val="10"/>
        <color theme="1"/>
        <rFont val="Arial"/>
        <family val="2"/>
      </rPr>
      <t>Classe poteau aditionnelle requise selon calcul SimPAS.</t>
    </r>
  </si>
  <si>
    <t>C52</t>
  </si>
  <si>
    <t>C53</t>
  </si>
  <si>
    <t>D 7</t>
  </si>
  <si>
    <r>
      <t xml:space="preserve">Marquage
</t>
    </r>
    <r>
      <rPr>
        <sz val="10"/>
        <color theme="1"/>
        <rFont val="Arial1"/>
      </rPr>
      <t>Mesure à partir de SOUS le marquage.Si effacé, estimer à partir de poteaux adjacents. Si non possible, indiquer la valeur selon la norme (cellule D8). Veuiller indiquer le proprio dans K7. Art.: 9.2.</t>
    </r>
  </si>
  <si>
    <t>D14 à D16
D18 à D22</t>
  </si>
  <si>
    <r>
      <t xml:space="preserve">Portée dérivée
</t>
    </r>
    <r>
      <rPr>
        <sz val="10"/>
        <color theme="1"/>
        <rFont val="Arial1"/>
      </rPr>
      <t>Si dérivée (portée transvesale à la ligne principale), indiquer la portée équivalente. (Choisir lâche, branchement ou la valeur de la portée équivalente (25, 40; 60; 90) le plus près de la portée réelle mesurée)..</t>
    </r>
  </si>
  <si>
    <t>D23</t>
  </si>
  <si>
    <r>
      <t xml:space="preserve">Portée dérivée
</t>
    </r>
    <r>
      <rPr>
        <sz val="10"/>
        <color theme="1"/>
        <rFont val="Arial1"/>
      </rPr>
      <t>Si dérivée (portée transvesale à la ligne principale), indiquer la portée équivalente. (Choisir lâche, branchement ou la valeur de la portée équivalente (25, 40; 60; 90) le plus près de la portée réelle mesurée).</t>
    </r>
  </si>
  <si>
    <t>D27 à D32</t>
  </si>
  <si>
    <r>
      <t xml:space="preserve">Portée dérivée
</t>
    </r>
    <r>
      <rPr>
        <sz val="10"/>
        <color theme="1"/>
        <rFont val="Arial1"/>
      </rPr>
      <t>Si dérivée (portée transvesale à la ligne principale), indiquer la portée réelle mesurée).</t>
    </r>
  </si>
  <si>
    <t>D33</t>
  </si>
  <si>
    <r>
      <t xml:space="preserve">Poteau classe
</t>
    </r>
    <r>
      <rPr>
        <sz val="10"/>
        <color theme="1"/>
        <rFont val="Arial1"/>
      </rPr>
      <t>Indiquer la classe requise selon les calculs SimPAS.</t>
    </r>
  </si>
  <si>
    <t>H 3</t>
  </si>
  <si>
    <r>
      <t xml:space="preserve">Diamètre
</t>
    </r>
    <r>
      <rPr>
        <sz val="10"/>
        <color theme="1"/>
        <rFont val="Arial1"/>
      </rPr>
      <t>Indiquer le diamètre total circonscrit si ajout de plusieurs câbles sur le même toron.</t>
    </r>
  </si>
  <si>
    <t>H 5</t>
  </si>
  <si>
    <r>
      <t xml:space="preserve">Poteau inspecté
</t>
    </r>
    <r>
      <rPr>
        <sz val="10"/>
        <color theme="1"/>
        <rFont val="Arial1"/>
      </rPr>
      <t>Indiquer si présence d'une palque d'inspection du poteau et l'année correspondante. Art.: 15.4 et figure 16.</t>
    </r>
  </si>
  <si>
    <t>H 7</t>
  </si>
  <si>
    <r>
      <t xml:space="preserve">Année poteau
</t>
    </r>
    <r>
      <rPr>
        <sz val="10"/>
        <color theme="1"/>
        <rFont val="Arial1"/>
      </rPr>
      <t>Indiquer l'année du poteau à partir du marquage. Si non visible, l'estimé à partir des poteaux adjacents.</t>
    </r>
  </si>
  <si>
    <t>H25</t>
  </si>
  <si>
    <r>
      <t xml:space="preserve">Courroie
</t>
    </r>
    <r>
      <rPr>
        <sz val="10"/>
        <color theme="1"/>
        <rFont val="Arial1"/>
      </rPr>
      <t>Indiquer la hauteur de la courroie à partir du sol (Donnée facultative, non obligatoire même si la courroie est présente). Art. 7.</t>
    </r>
  </si>
  <si>
    <t>J25</t>
  </si>
  <si>
    <r>
      <t xml:space="preserve">Câble
</t>
    </r>
    <r>
      <rPr>
        <sz val="10"/>
        <color theme="1"/>
        <rFont val="Arial1"/>
      </rPr>
      <t>Inscrire sur quel toron est installé le nouveau câble.</t>
    </r>
  </si>
  <si>
    <t>J27 à J32</t>
  </si>
  <si>
    <r>
      <t xml:space="preserve">Toron
</t>
    </r>
    <r>
      <rPr>
        <sz val="10"/>
        <color theme="1"/>
        <rFont val="Arial1"/>
      </rPr>
      <t>Pour détails voir art.: 2.10 à 2.12. Indiquer si le toron interfère avec le toron du bas.</t>
    </r>
  </si>
  <si>
    <t>K 5</t>
  </si>
  <si>
    <r>
      <t xml:space="preserve">Circonférence
</t>
    </r>
    <r>
      <rPr>
        <sz val="10"/>
        <color theme="1"/>
        <rFont val="Arial1"/>
      </rPr>
      <t>Indiquer la circonférence si la classe n'est pas disponible.</t>
    </r>
  </si>
  <si>
    <t>K 7</t>
  </si>
  <si>
    <r>
      <t xml:space="preserve">Proprio
</t>
    </r>
    <r>
      <rPr>
        <sz val="10"/>
        <color theme="1"/>
        <rFont val="Arial1"/>
      </rPr>
      <t>Indiquer le proprio du poteau indiquer sur le marquage. Si non disponible indiquer le proprio du parc.</t>
    </r>
  </si>
  <si>
    <t>K15</t>
  </si>
  <si>
    <r>
      <t xml:space="preserve">Classe minimale requise
</t>
    </r>
    <r>
      <rPr>
        <sz val="10"/>
        <color theme="1"/>
        <rFont val="Arial1"/>
      </rPr>
      <t>Voir art. 5.3 pour la classe minimale requise vs transformateur.</t>
    </r>
  </si>
  <si>
    <t>K17</t>
  </si>
  <si>
    <r>
      <t xml:space="preserve">Gradation
</t>
    </r>
    <r>
      <rPr>
        <sz val="10"/>
        <color theme="1"/>
        <rFont val="Arial1"/>
      </rPr>
      <t>Indiquer la gradation p/r au poteau pécédent. Art.: 2.8.</t>
    </r>
  </si>
  <si>
    <t>K18</t>
  </si>
  <si>
    <r>
      <t xml:space="preserve">Lampadaire
</t>
    </r>
    <r>
      <rPr>
        <sz val="10"/>
        <color theme="1"/>
        <rFont val="Arial1"/>
      </rPr>
      <t>Indiquer si présence de lampadaire dans la zone neutre. Art.: 19.1 et figure 21.</t>
    </r>
  </si>
  <si>
    <t>K19</t>
  </si>
  <si>
    <r>
      <t xml:space="preserve">Liaison Aérosouterraine Client
</t>
    </r>
    <r>
      <rPr>
        <sz val="10"/>
        <color theme="1"/>
        <rFont val="Arial1"/>
      </rPr>
      <t>Indiquer le nombre de branchements clients au poteau (conduits). Art.: 21 et figure 23.</t>
    </r>
  </si>
  <si>
    <t>K21</t>
  </si>
  <si>
    <r>
      <t xml:space="preserve">Portée lâche
</t>
    </r>
    <r>
      <rPr>
        <sz val="10"/>
        <color theme="1"/>
        <rFont val="Arial1"/>
      </rPr>
      <t>Indiquer si le poteau est une portée lâche. Art.: 2.3 et annexe 4.</t>
    </r>
  </si>
  <si>
    <t>K22</t>
  </si>
  <si>
    <r>
      <t xml:space="preserve">Portée précédente (m)
</t>
    </r>
    <r>
      <rPr>
        <sz val="10"/>
        <color theme="1"/>
        <rFont val="Arial1"/>
      </rPr>
      <t>Indiquer la longueur de la portée principale précédente seulement.</t>
    </r>
  </si>
  <si>
    <t>K27 à K32</t>
  </si>
  <si>
    <r>
      <t xml:space="preserve">Diamètre (mm)
</t>
    </r>
    <r>
      <rPr>
        <sz val="10"/>
        <color theme="1"/>
        <rFont val="Arial1"/>
      </rPr>
      <t>Indiquer le diamètre total de l'ensemble câbles/toron.</t>
    </r>
  </si>
  <si>
    <t>K36 à O36</t>
  </si>
  <si>
    <r>
      <t xml:space="preserve">Sol classe
</t>
    </r>
    <r>
      <rPr>
        <sz val="10"/>
        <color theme="1"/>
        <rFont val="Arial1"/>
      </rPr>
      <t>Indiquer la classe de sol. Art.: 4.1 et tableaux 9 et 10.</t>
    </r>
  </si>
  <si>
    <t>K37 à O37</t>
  </si>
  <si>
    <r>
      <t xml:space="preserve">Capacité
</t>
    </r>
    <r>
      <rPr>
        <sz val="10"/>
        <color theme="1"/>
        <rFont val="Arial1"/>
      </rPr>
      <t>Indiquer la capacité de l'ancrage conformement au tableau 5 de la norme commune. Voir feuille "Tableau 5". Utiliser classe de sol C si non disponible.</t>
    </r>
  </si>
  <si>
    <t>K38 à O38</t>
  </si>
  <si>
    <r>
      <t xml:space="preserve">Angle
</t>
    </r>
    <r>
      <rPr>
        <sz val="10"/>
        <color theme="1"/>
        <rFont val="Arial1"/>
      </rPr>
      <t>Indiquer l'angle que fait les conducteurs de la ligne. Fin de course: indiquer 0.</t>
    </r>
  </si>
  <si>
    <t>K45 à O45</t>
  </si>
  <si>
    <r>
      <t xml:space="preserve">Écart
</t>
    </r>
    <r>
      <rPr>
        <sz val="10"/>
        <color theme="1"/>
        <rFont val="Arial1"/>
      </rPr>
      <t>Indiquer la distance par rapport au poteau.</t>
    </r>
  </si>
  <si>
    <t>K46 à O46</t>
  </si>
  <si>
    <r>
      <t xml:space="preserve">Type
</t>
    </r>
    <r>
      <rPr>
        <sz val="10"/>
        <color theme="1"/>
        <rFont val="Arial1"/>
      </rPr>
      <t>Voir art. 9.3.</t>
    </r>
  </si>
  <si>
    <t>K47 à O47</t>
  </si>
  <si>
    <r>
      <t xml:space="preserve">Déviation de l'ancre (deg)
</t>
    </r>
    <r>
      <rPr>
        <sz val="10"/>
        <color theme="1"/>
        <rFont val="Arial1"/>
      </rPr>
      <t>Indiquer l'angle de déviation que fait l'ancre par rapport à la bissectrice ou l'axe longitudinal de la ligne.</t>
    </r>
  </si>
  <si>
    <t>K48 à O48</t>
  </si>
  <si>
    <r>
      <t xml:space="preserve">Espace disponible
</t>
    </r>
    <r>
      <rPr>
        <sz val="10"/>
        <color theme="1"/>
        <rFont val="Arial1"/>
      </rPr>
      <t>Indiquer si un espace est disponible pour un nouvel ancrage (2m min ou exception selon la nomre). Art.: 2.7.2.</t>
    </r>
  </si>
  <si>
    <t>K50</t>
  </si>
  <si>
    <r>
      <t xml:space="preserve">Ligne haute tension
</t>
    </r>
    <r>
      <rPr>
        <sz val="10"/>
        <color theme="1"/>
        <rFont val="Arial1"/>
      </rPr>
      <t>Indiquer la présence d'une ligne haute tension. Art.: 13.</t>
    </r>
  </si>
  <si>
    <t>K51 et K52</t>
  </si>
  <si>
    <r>
      <t xml:space="preserve">Coordonnée GPS (facultatif)
</t>
    </r>
    <r>
      <rPr>
        <sz val="10"/>
        <color theme="1"/>
        <rFont val="Arial1"/>
      </rPr>
      <t>Indiquer la coordonnée GPS du poteau. Cette donnée est facultative et non obligatoire.</t>
    </r>
  </si>
  <si>
    <t>L15</t>
  </si>
  <si>
    <r>
      <t xml:space="preserve">Nb de transfo
</t>
    </r>
    <r>
      <rPr>
        <sz val="10"/>
        <color theme="1"/>
        <rFont val="Arial1"/>
      </rPr>
      <t>Indiquer le nombre de transfo dans le poteau.</t>
    </r>
  </si>
  <si>
    <t>L19</t>
  </si>
  <si>
    <r>
      <t xml:space="preserve">Liaison aérosouterraine client
</t>
    </r>
    <r>
      <rPr>
        <sz val="10"/>
        <color theme="1"/>
        <rFont val="Arial"/>
        <family val="2"/>
      </rPr>
      <t>Indiquer si ajout d'une montée latérale (LAS) de Client sans raccordement électrique et si l'article 21 de la norme commune est respecté.</t>
    </r>
  </si>
  <si>
    <t>L27 à L32</t>
  </si>
  <si>
    <r>
      <t xml:space="preserve">Nombre de câbles
</t>
    </r>
    <r>
      <rPr>
        <sz val="10"/>
        <color theme="1"/>
        <rFont val="Arial1"/>
      </rPr>
      <t>Indiquer le nombre total de câbles sur le toron (y compris le nouveau câble si applicable).</t>
    </r>
  </si>
  <si>
    <t>M27 àM 32</t>
  </si>
  <si>
    <r>
      <t xml:space="preserve">% rupture
</t>
    </r>
    <r>
      <rPr>
        <sz val="10"/>
        <color theme="1"/>
        <rFont val="Arial1"/>
      </rPr>
      <t>Indiquer si le % de rupture du toron avec TOUS les câbles en place est de &lt;1% à 60% ou &gt; 60 %. Validation possible au besoin avec SimPAS Onglet Fleten. Art.: 2.10 à 2.12 et 8.2.</t>
    </r>
  </si>
  <si>
    <t>N14</t>
  </si>
  <si>
    <r>
      <t xml:space="preserve">Fossé
</t>
    </r>
    <r>
      <rPr>
        <sz val="10"/>
        <color theme="1"/>
        <rFont val="Arial1"/>
      </rPr>
      <t>Indiquer si présence d'un fossé à moins de 1,5 m du poteau.</t>
    </r>
  </si>
  <si>
    <t>N16</t>
  </si>
  <si>
    <r>
      <t xml:space="preserve">Latéral réseau
</t>
    </r>
    <r>
      <rPr>
        <sz val="10"/>
        <color theme="1"/>
        <rFont val="Arial1"/>
      </rPr>
      <t>Si présence de Liason aérosouterraine (latéral) de réseau, indiquer le proprio du latéral. Art.: 20.</t>
    </r>
  </si>
  <si>
    <t>N18</t>
  </si>
  <si>
    <r>
      <t xml:space="preserve">Luminaire décoratif
</t>
    </r>
    <r>
      <rPr>
        <sz val="10"/>
        <color theme="1"/>
        <rFont val="Arial1"/>
      </rPr>
      <t>Indiquer si présence de luminaire déco. sous la zone Telco. Art.: 19.2 et figure 22.</t>
    </r>
  </si>
  <si>
    <t>N20</t>
  </si>
  <si>
    <r>
      <t xml:space="preserve">Réseau
</t>
    </r>
    <r>
      <rPr>
        <sz val="10"/>
        <color theme="1"/>
        <rFont val="Arial1"/>
      </rPr>
      <t>Indiquer le type de réseau. Les réseaux "Robuste" sont indiqué à l'aide d'un clou sur lequel est inscrit la lettre R. Art.: 2.1 et 9.2.</t>
    </r>
  </si>
  <si>
    <t>N21</t>
  </si>
  <si>
    <r>
      <t xml:space="preserve">MALT
</t>
    </r>
    <r>
      <rPr>
        <sz val="10"/>
        <color theme="1"/>
        <rFont val="Arial1"/>
      </rPr>
      <t>Indiquer la présence de MALT et si endommagée. Art.: 18 et figure 20.</t>
    </r>
  </si>
  <si>
    <t>N22</t>
  </si>
  <si>
    <r>
      <t xml:space="preserve">Portée suivant (m)
</t>
    </r>
    <r>
      <rPr>
        <sz val="10"/>
        <color theme="1"/>
        <rFont val="Arial1"/>
      </rPr>
      <t>Indiquer la longueur de la portée principale suivante seulement.</t>
    </r>
  </si>
  <si>
    <t>N27 à N32</t>
  </si>
  <si>
    <r>
      <t xml:space="preserve">Dégagement p/r sol (m)
</t>
    </r>
    <r>
      <rPr>
        <sz val="10"/>
        <color theme="1"/>
        <rFont val="Arial1"/>
      </rPr>
      <t>Indiquer si dégagement sol avec tous câbles installés &gt; en Exploitation (Cellule N25) ou &gt; Exploitation - 10% (CSA) en considérant la portée poteau la plus critique. Sinon, faire un calcul dans SimPAS Fleten au besoin et indiquer résultat dans Remarques.</t>
    </r>
  </si>
  <si>
    <t>O14</t>
  </si>
  <si>
    <r>
      <t xml:space="preserve">Dénivellation
</t>
    </r>
    <r>
      <rPr>
        <sz val="10"/>
        <color theme="1"/>
        <rFont val="Arial1"/>
      </rPr>
      <t>Indiquer la pente autour du poteau. Art.: 11.1.1 et figure 9.</t>
    </r>
  </si>
  <si>
    <t>O15</t>
  </si>
  <si>
    <r>
      <t xml:space="preserve">Espacement Cuve/BT (mm)
</t>
    </r>
    <r>
      <rPr>
        <sz val="10"/>
        <color theme="1"/>
        <rFont val="Arial1"/>
      </rPr>
      <t>Si transfo, indiquer espacement disponible entre BT supérieure et bas de la cuve du transfo.</t>
    </r>
  </si>
  <si>
    <t>O16</t>
  </si>
  <si>
    <r>
      <t xml:space="preserve">Ajout latéral réseau (LAS)
</t>
    </r>
    <r>
      <rPr>
        <sz val="10"/>
        <color theme="1"/>
        <rFont val="Arial1"/>
      </rPr>
      <t>Indiquer si ajout d'une montée latérale réseau (LAS) de Cablo et si l'article 20 de la norme commune est respecté. Si art. 20 non respecté, l'option C5 est requise pour ce poteau.</t>
    </r>
  </si>
  <si>
    <t>O19</t>
  </si>
  <si>
    <r>
      <t xml:space="preserve">Cabinet
</t>
    </r>
    <r>
      <rPr>
        <sz val="10"/>
        <color theme="1"/>
        <rFont val="Arial1"/>
      </rPr>
      <t>Inscrire si présence d'un cabinet de télécommunication. Art.: 22 ou 23 et figure 24.</t>
    </r>
  </si>
  <si>
    <t>O27 à O32</t>
  </si>
  <si>
    <r>
      <t xml:space="preserve">Ancre
</t>
    </r>
    <r>
      <rPr>
        <sz val="10"/>
        <color theme="1"/>
        <rFont val="Arial1"/>
      </rPr>
      <t>Indiquer sur quelle ancre le toron est relié.</t>
    </r>
  </si>
  <si>
    <t>O50</t>
  </si>
  <si>
    <r>
      <t xml:space="preserve">Élément sensible
</t>
    </r>
    <r>
      <rPr>
        <sz val="10"/>
        <color theme="1"/>
        <rFont val="Arial1"/>
      </rPr>
      <t>Indiquer si le poteau se trouve dans l'environnement d'un élément sensible. Art.: 14.1.</t>
    </r>
  </si>
  <si>
    <t>Isolateurs restrictifs</t>
  </si>
  <si>
    <t>Restrictions</t>
  </si>
  <si>
    <t>ISO à tige double jupe</t>
  </si>
  <si>
    <t>ISO CKC</t>
  </si>
  <si>
    <t>ISO EPAC</t>
  </si>
  <si>
    <t>ISO Permali</t>
  </si>
  <si>
    <t>Problématique</t>
  </si>
  <si>
    <t>Décallotage</t>
  </si>
  <si>
    <t>Fissures</t>
  </si>
  <si>
    <t>Dégradation prématurée</t>
  </si>
  <si>
    <t>Décollement des ferrures</t>
  </si>
  <si>
    <t>Travaux mineurs</t>
  </si>
  <si>
    <t>Inspection visuelle.
Aucun bris apparent ou brulure</t>
  </si>
  <si>
    <t>Inspection visuelle.
Aucun bris apparent ou brulure = Travaux</t>
  </si>
  <si>
    <t>Inspection visuelle.
Aucun bris apparent ou brulure = Travaux
Bris apparent ou brulure = contacter HQ</t>
  </si>
  <si>
    <t>Inspection visuelle.
Aucun bris apparent ou brulure.</t>
  </si>
  <si>
    <t>Travaux majeurs</t>
  </si>
  <si>
    <t>Inspection visuelle
Aucun bris apparent ou brulure.
Test du brassage.
Aucun bris = Travaux
Bris = Contacter HQ</t>
  </si>
  <si>
    <t>Contacter HQ</t>
  </si>
  <si>
    <t>Caractéristiques</t>
  </si>
  <si>
    <t>Seulement pour les lignes construites avant 2000. Pour les nouvelles lignes contruites depuis 2000, (selon la date inscrite au poteau) pas de restriction même si isolateur double jupe.</t>
  </si>
  <si>
    <t>9 aillettes
Couleur grise ou blanchâtre
Environ 15000 en 2003
Surtout MTL et Nord-Est</t>
  </si>
  <si>
    <t>6 jupes large nervurée
Couleur grise
Environ 31000 entre 81 et 87
Surtout MTL et Nord Est</t>
  </si>
  <si>
    <t>9 aillettes
Couleur grise ou blanchâtre
Environ 2000 à 5000 en 2003
Surtout MTL et Nord-Est</t>
  </si>
  <si>
    <t>Photos</t>
  </si>
  <si>
    <t>Travaux majeurs: Travaux qui imposent un effort de traction longitudinal additionnel sur la structure (sens de la ligne). Exemple: Pose de toron, hauban, utilisation d'équipement mécanique pour le tensionnement longitudinal, travaux de ligature effectués à l'aide d'un treuil ou d'un véhicule.</t>
  </si>
  <si>
    <t>Travaux mineurs: Travaux qui n'imposent pas d'effort de traction longitudinal additionnel sur la structure (sens de la ligne) Exemple: Pose de fils de service (manuellement ou mécaniquement), travaux de ligature effectués manuellement par un seul employé, accéder au poteau à l'aide d'une échelle ou d'éperons.</t>
  </si>
  <si>
    <t>Activités aériennes</t>
  </si>
  <si>
    <t>majeur/mineur</t>
  </si>
  <si>
    <t>Installer un toron et y mettre la tension à l’aide d’un palan à chaîne</t>
  </si>
  <si>
    <t>Majeur</t>
  </si>
  <si>
    <t>Installer un hauban</t>
  </si>
  <si>
    <t>Ligature de câble à l'aide d'un équipement mécanique</t>
  </si>
  <si>
    <t>Enlèvement du réseau de télécom</t>
  </si>
  <si>
    <t>Ligature de câble manuellement par un seul employé</t>
  </si>
  <si>
    <t>Mineur</t>
  </si>
  <si>
    <t>Installer potence (cross arm)</t>
  </si>
  <si>
    <t>Installer ONU/JWI</t>
  </si>
  <si>
    <t>Grimper à l’aide d’une échelle</t>
  </si>
  <si>
    <t>Grimper à l’aide d’éperons</t>
  </si>
  <si>
    <t>Installer une plate-forme sur le toron adjacent au poteau</t>
  </si>
  <si>
    <t>Percer le poteau à l’aide d’une perceuse</t>
  </si>
  <si>
    <t>Installer la quincaillerie qui supportera le toron</t>
  </si>
  <si>
    <t>Placer un crochet en J à l’aide d’une masse de 3 lbs et installer un fil de service/fil d'abonnés multiples</t>
  </si>
  <si>
    <t>Installer un terminal sur le poteau ou toron adjacent</t>
  </si>
  <si>
    <t>Ligaturer un câble</t>
  </si>
  <si>
    <t>Transférer le réseau d’un poteau à l’autre</t>
  </si>
  <si>
    <t>Installer un ‘’U-gard’’  sur le poteau et fixer cable en plongée</t>
  </si>
  <si>
    <t>Effectuer des travaux d'épissage au poteau</t>
  </si>
  <si>
    <t>Effectuer des travaux dépissage sur le toron adjacent au poteau</t>
  </si>
  <si>
    <t>Installer mise à la terre</t>
  </si>
  <si>
    <t>Installer balcon</t>
  </si>
  <si>
    <t>Installer/enlever protège écureuil</t>
  </si>
  <si>
    <t>Installer échelons</t>
  </si>
  <si>
    <t>Lorsque les travailleurs de réseaux de télécommunication et de câblodistribution ne peuvent rencontrer les conditions énumérées dans ce bulletin technique sur des lignes munis de ce type d'isolateurs, ils doivent contacter Hydro-Québec, avant toute intervention, afin de faire valider la sécurité des installations.</t>
  </si>
  <si>
    <t>Ce mode d'intervention est applicable aux conditions suivantes:
1) Les travailleurs de réseaux de télécommunication et de câblodistribution sont habilités à travailler à proximité d'un réseau électrique de distribution;
2) L'intervention de type maintenance sur le réseau à partir de la zone basse tension en descendant n'impose pas de tension mécanique significative sur les conducteurs de moyenne tension et leurs attaches, selon les résultats d'une étude faite à l'IREQ.
3) Au besoin, les travailleurs de réseaux de télécommunication et de câblodistribution réalisent un test de "brassage des torons" à partir du sol et avant une intervention, afin de valider la solidité des installations.</t>
  </si>
  <si>
    <t>Detérmination de la ligne de visée du conducteur BT</t>
  </si>
  <si>
    <t>A partir du conducteur BT identifié et de la longeur de portée, suivre les instructions suivantes:</t>
  </si>
  <si>
    <t>Dans SimPAS, aller sur Excel et sélectionner l'onglet FleTen.</t>
  </si>
  <si>
    <t>Sélectionner: Réseau HQ = Régulier; Montage = BT; Charges = SimPAS</t>
  </si>
  <si>
    <t>Sélectionner: Maîtresse = 40 si portée =&lt; 50 ou 60 si portée &gt; 50 m</t>
  </si>
  <si>
    <t>Sélectionner Équivalent = Actuelle = longueur de la portée à l'étude</t>
  </si>
  <si>
    <t>Sélectionner le conducteur BT</t>
  </si>
  <si>
    <t>Choisir la valeur la plus élevée (ligne 3 ou 4 dans la colone identifiée) = X</t>
  </si>
  <si>
    <t>Si X &lt; que la valeur dans la cellule A25 (Zone neutre) de la grille UDS, alors ligne de visée OK; le conducteur BT ne descend pas sous la ligne de visée. Inscrire "non" dans UDS.</t>
  </si>
  <si>
    <t>A25 =</t>
  </si>
  <si>
    <t>Item</t>
  </si>
  <si>
    <t>FAQ</t>
  </si>
  <si>
    <t>Cellule B4</t>
  </si>
  <si>
    <t>Peut-on avoir une description plus explicite des cellules no de plan, N° poteau et no civique rue? Leurs dimensions remettent en questions  notre interprétation sur ces champs.
Votre interprétation est probablement exacte. Les dimensions seront ajustées à la prochaine version.</t>
  </si>
  <si>
    <t>Cellule C42</t>
  </si>
  <si>
    <t>Doit-on indiquer une distance dans cette cellule seulement lorsque le déplacement est vers le haut et supérieur à 75 mm que nous soyons sur toron existant ou lorsque nous installons du toron?
Indiquer seulement les déplacements inférieurs à 75 mm. Plus, une ingénierie complète est requise. Un nouveau toron, l'indiquer dans la ligne 27 à 32 selon le cas.</t>
  </si>
  <si>
    <t>Cellule C43</t>
  </si>
  <si>
    <t>Section ancrage à complété même si enterrée ou déterrée…?
Inscrire l'information disponible seulement.</t>
  </si>
  <si>
    <t>Cellule C48</t>
  </si>
  <si>
    <t>Est-ce que vous voulez une réponse type (oui /non/exception) ou la distance peu importe la situation?
Type oui/non.</t>
  </si>
  <si>
    <t>Cellule C52</t>
  </si>
  <si>
    <t>Si élagage et autres travaux requis, utliliser options C1, C2, C4 ou C5 et ne pas contacter le service à la clientèle. Les demandes d'élagage seront traiter alors avec les autres travaux.
Arboriculteurs certifiés réseau requis lorsque:
a) Travaux d'élagage à proximité d'un réseau électrique aérien ( moins que 3 m)
b) Travaux d'élagage en présence d'un réseau BT lorsqu'il y a: 1-Gaine endommagée ou absente; 2-Branche ou tronc appuyé sur le fil et le faisant dévier; 3-Distance d'approche de la MT OU BT non-gainé (3 m) ne pouvant être respecté.</t>
  </si>
  <si>
    <t>Cellule D23</t>
  </si>
  <si>
    <t>Que veulent dire les longueurs de dénivellation?
Portées</t>
  </si>
  <si>
    <t>Cellule D33</t>
  </si>
  <si>
    <t>La valeur doit-elle correspondre à celle fournie par SimPAS pour la classe du poteau existant. Oui.</t>
  </si>
  <si>
    <t>Cellule D54</t>
  </si>
  <si>
    <t>La section remarque propose d’indiquer un croquis lorsque pertinent. Est t’il possible d’activer les outils de dessin?
Oui, si c'est possible avec Excel dans la prochaine version.</t>
  </si>
  <si>
    <t>Cellule H3</t>
  </si>
  <si>
    <t>Doit-on indiquer le diam. Maximal utilisé dans nos calculs.  Vous devez indiqué le diam total du/des câbles ajoutés</t>
  </si>
  <si>
    <t>Cellule J25</t>
  </si>
  <si>
    <t>Il arrive que nous effectuions des demandes en parallèle comme par exemple demander le toron de deux titulaires différents au même poteau. Bien sûr, un seul toron sera emprunté à la construction. Doit-on absolument créer deux versions différentes de la UDS pour chaque toron utilisé ou peut-on proposer d’utiliser les deux torons dans la cellule J25?Pour l’instant cette cellule n’est pas adaptée pour ce type de demande.
Pour le moment, il est préférable de faire 2 demandes. Nous pourrons ajuster ces particularité selon la quantité de ce type de demande selon le besoin.</t>
  </si>
  <si>
    <t>Cellule K27</t>
  </si>
  <si>
    <t>Dans la section « Diam Tot » de la grille, doit ton additionner le nouveau câble nous sommes embêté car dans la section suivant « Nb » il est précisé d’inclure le nouveau câble dans la description de la cellule par contre cette même info n’est pas précisé dans la cellule « Diam Tot » Oui, il est requis d'indiquer le nombre et le diam total des câbles (incluant le nouveau) . C'est ce qui devrait être utilisé dans le calcul SimPAS lorsque requis.</t>
  </si>
  <si>
    <t>Cellule M27
N27</t>
  </si>
  <si>
    <t>Faut-il vraiment mesurer les dégagements en mi-portée et la tension de rupture de tous les torons existant lorsque l’on ajoute simplement un câble sur toron existant (voir figure ci-dessus)?
Non. Simplement le dégagement du toron le plus bas si on y ajoute un câble. Oui, SimPAS peut vous aider à donner le % de rupture.</t>
  </si>
  <si>
    <t>Cellule O4</t>
  </si>
  <si>
    <t>Doit-on sélectionner cette option individuellement par UDS ou en fonction de l’ensemble des UDS? Individuellement mais faire la DUSS avec l'option la plus basse dans les choix.</t>
  </si>
  <si>
    <t>Peut-on faire une demande dans laquelle certaines grilles UDS sont en option A1 tandis que d’autre serait en option C4 (au sein du même projet)? = Faire une DUSS C4 mais indiquer l'option requise pour chauque structure sur la grille UDS.</t>
  </si>
  <si>
    <t>Cellule O5</t>
  </si>
  <si>
    <t>Doit-on inscrire les codes à barres Bell ou les récents d’HQ?
HQ</t>
  </si>
  <si>
    <t>Chap 24</t>
  </si>
  <si>
    <t>Qu’est-ce qu’on entend par « espace occupé » ?
Ce sont les espaces dans le poteau occupés par les différents utilisateurs. On peut référer à la grille UDS pour l'information à compléter.</t>
  </si>
  <si>
    <t>Utilisation de coinçage -&gt; pour les poteaux existants seulement?
En fait, lorsque ce dispositif est prévu dans la conception, il faut l'indiquer</t>
  </si>
  <si>
    <t>Flèche de pose du toron dans les cas des portées lâches -&gt; Doit être absolument sur les plans ou on pourrait fournir l’information en annexe (tel que Simpas) ?
Serait suffisant en annexe. Reste à établir dans nos processus d'acceptation. Faire une référence du calcul SimPAS sur le plan serait facilitant.</t>
  </si>
  <si>
    <t>Matériel que l’on désire installer et force appliquée (indiquer si portée lâche) -&gt; Qu’est-ce qu’on entend par force appliquée ? (Le matériel tel qu’un Termaco).
Tout matériel spécial qui pourrait être installé. Force appliquée = charge.</t>
  </si>
  <si>
    <t>Est-ce possible de préciser ce que l’on veut dire par « Nom des locataires » ?
Les différents locataires du poteau = CABLOS.</t>
  </si>
  <si>
    <t>Guide DUSS</t>
  </si>
  <si>
    <r>
      <t xml:space="preserve">Pour les nouvelles demande doit-on fournir un fichier format PDF  par poteau incluant; la grille UDS, la photo et le rapport SimPAS.  Oui. Pour un nouveau toron vous êtes en option C3 ou C4 telle qu'indiquée sur la grille. (Voir les items à soumettre dans le </t>
    </r>
    <r>
      <rPr>
        <b/>
        <sz val="12"/>
        <color theme="1"/>
        <rFont val="Cambria"/>
        <family val="1"/>
      </rPr>
      <t>Guide de présentation d’une demande d’utilisation de structure de soutènement).</t>
    </r>
  </si>
  <si>
    <t>Au niveau de la présentation des informations sur la grille UDS, nous devons dorénavant indiquer notre NOUVEAU TORON sur la grille UDS à la ligne appropriée. Si ma logique est bonne, nous devons également indiquer notre NOUVEL ANCRE lorsque requis dans la bonne colonne d’ancre pour démontrer le résultat final de l’agencement des haubans suite à notre conception., en précisant bien sûr l’espace disponible. Est-ce bel et bien comme cela qu’HQ s’attend à ce que nous présentions l’information?
Oui effectivement, il est important de noter les modifications apportées à la structure. Comme nous sommes en présence d'un nouveau toron, une ingénierie des structures touchées est requise et le résultat doit être indiqué sur la grille UDS.</t>
  </si>
  <si>
    <t>Sur quelle option sera faite la demande si au point de jonction le toron Bell existant en fin de course doit être abaissé pour respecter l’espacement de 300mm entre les toron.  Option C4</t>
  </si>
  <si>
    <t>Doit-on obligatoirement inclure la charge du TELCO (Bell) dans les calculs SimPAS du Câblodistributeur (Cablo).  Si elle est présente sur le poteau oui. </t>
  </si>
  <si>
    <t> </t>
  </si>
  <si>
    <t>CELLULE</t>
  </si>
  <si>
    <t>QUESTIONS</t>
  </si>
  <si>
    <t>A7</t>
  </si>
  <si>
    <t>Définition du milieu</t>
  </si>
  <si>
    <t>Tableau 17 - p. 41 et 42 -  Normes conception, installation et vérification des structures aériennes</t>
  </si>
  <si>
    <t>Est-ce que le poteau client avant-lot ou arrière-lot correspond au poteau de service sur la propriété du client ou si cela</t>
  </si>
  <si>
    <t>inclut tout poteau installé sur propriété privée?</t>
  </si>
  <si>
    <t>Ne comprend pas les poteaux clients sur propriété client. Seulement les poteaux appartemant aux proprios.</t>
  </si>
  <si>
    <t>A54-59</t>
  </si>
  <si>
    <t>Si l'on joint un plan à cette grille, est-il requis de faire un croquis dans les remarques et d'y indiquer aussi la nature des travaux si</t>
  </si>
  <si>
    <t>ces informations sont déjà indiquées sur le plan?</t>
  </si>
  <si>
    <t>Le croquis n'est pas requis mais la nature des travaux seulement.</t>
  </si>
  <si>
    <t>B3</t>
  </si>
  <si>
    <t>Si l'on installe un nouveau toron et aussi un nouvel équipement, lequel des deux doit-on inscrire dans cette cellule?</t>
  </si>
  <si>
    <t>Si l'on installe un câble sur un toron existant et aussi un nouvel équipement , que doit-on inscrire dans cette cellule?</t>
  </si>
  <si>
    <t>Faire 2 grilles.</t>
  </si>
  <si>
    <t>B4</t>
  </si>
  <si>
    <t>No. de poteau:</t>
  </si>
  <si>
    <t>S'il y a un code à barre Bell ou Télébec, est-ce cette information que l'on doit inscrire?</t>
  </si>
  <si>
    <t>S'il y a un code à barre HQ, est-ce cette information que l'on doit inscrire ou celle-ci doit être inscrite seulement dans la case O7?</t>
  </si>
  <si>
    <t>S'il n'y a pas de code à barre, le numéro de poteau doit -il respecter une certaine convention d'écriture telle que:</t>
  </si>
  <si>
    <t>PH = poteau HQ                  D = devant                               +1, +2, +3  ou -1, -2, -3…..</t>
  </si>
  <si>
    <t>PB = poteau Bell                 A = arrière</t>
  </si>
  <si>
    <t>PT = poteau Télébec           O = opposé</t>
  </si>
  <si>
    <t>PP = poteau privé               C = côté</t>
  </si>
  <si>
    <t>Ex.: PHD304+2      indique  2e poteau HQ passé le 304              PHO109  indique un poteau HQ à l'opposé du 109</t>
  </si>
  <si>
    <t>(la rue ne serait pas indiquée car elle apparaîtrait déjà dans la case K3)</t>
  </si>
  <si>
    <r>
      <rPr>
        <b/>
        <sz val="10"/>
        <color rgb="FF000000"/>
        <rFont val="Calibri"/>
        <family val="2"/>
      </rPr>
      <t>ou bien</t>
    </r>
    <r>
      <rPr>
        <sz val="10"/>
        <color theme="1"/>
        <rFont val="Arial1"/>
      </rPr>
      <t xml:space="preserve"> il peut correspondre à un numéro arbitraire indiqué sur le plan ?</t>
    </r>
  </si>
  <si>
    <t>Inscrire le code du proprio si plus d'un code présent dans O5. Utiliser la convention qui permet de lier les documents pour le # poteau, à moins d'avis contraire.</t>
  </si>
  <si>
    <t>B18-23</t>
  </si>
  <si>
    <t xml:space="preserve">Il nous est présentement impossible d'identifier les sortes de conducteur d'HQ, n'ayant aucune formation à cet effet.  </t>
  </si>
  <si>
    <t>Pouvons-nous laisser ces cases vides ou l'on indique les plus gros câbles afin de faire les calculs dans les pires conditions?</t>
  </si>
  <si>
    <t>Prendre plus gros. Si + 100 % ou dégageemnt no respecté, tenter de raffiner en investiguant pour connaître le calibre exact du conducteur.</t>
  </si>
  <si>
    <t>C6</t>
  </si>
  <si>
    <t>Si le marquage n'est pas ou n'est plus lisible sur le poteau, doit-on inscrire la longueur estimée?  Si non, serait-il possible</t>
  </si>
  <si>
    <t>d'ajouter ND (non disponible) dans le menu déroulant de la case?</t>
  </si>
  <si>
    <t>Indiquer la longueur exacte car donnée importante. Les poteaux adjacents ou appareil de mesure peuvent servir de référence.</t>
  </si>
  <si>
    <t>C14-16</t>
  </si>
  <si>
    <t>Voir B18-23</t>
  </si>
  <si>
    <t>C18-23</t>
  </si>
  <si>
    <t>Le menu déroulant nous laisse le choix entre oui ou non.  Est-ce oui pour signifier que la visée est OK?  Et non si la visée</t>
  </si>
  <si>
    <t>doit être corrigée?</t>
  </si>
  <si>
    <t>Voir explications dans C23.</t>
  </si>
  <si>
    <t>Poteau Longueur/Classe</t>
  </si>
  <si>
    <t>Dans l'onglet FAQ pour cette cellule,  vous indiquez qu'une distance est requise.  Par contre, sur la grille, le menu déroulant</t>
  </si>
  <si>
    <t>est composé de Non et Oui.  Est-ce que ceci implique une révision de cette cellule dans la grille?</t>
  </si>
  <si>
    <t>Oui/non. Sera corrigé.</t>
  </si>
  <si>
    <t>Comme le toron le plus bas est, en moyenne à 1,3m de la BT, doit-on conclure que l'émondage doit toujours être faite par HQ.?</t>
  </si>
  <si>
    <t>Élagage par HQ seulement si sécurité des entrepreneurs compromise par la proximité des conducteurs moyenne tension trop près du réseau. L'élagage des réseaux BT et COM peuvent se faire si les distances d'approches de la MT sont respecter selon le code de sécurité des travaux de construction.</t>
  </si>
  <si>
    <t>D6</t>
  </si>
  <si>
    <t>Si le marquage n'est pas ou n'est plus lisible sur le poteau, serait-il possible d'ajouter ND (non disponible) dans le menu</t>
  </si>
  <si>
    <t>déroulant de la case?</t>
  </si>
  <si>
    <t>Donnée requise car importante. Valider avec la circonférence au sol et les tableaux des classes de poteaux pertinentes.</t>
  </si>
  <si>
    <t>D14-16</t>
  </si>
  <si>
    <t>S'il y a plusieurs dérivations, deux câbles et un branchement, doit-on les inscrire sur des lignes différentes?  Un exemple serait</t>
  </si>
  <si>
    <t>apprécié.</t>
  </si>
  <si>
    <t>Que signifient les 25, 40, 60 et 90 dans le menu déroulant?</t>
  </si>
  <si>
    <t>Sur lignes différentes. Trop de possibilités pour un exemple. Donner l'info la plus précise possible. Ce sont les portées maitresses utilisées pour les conducterus HQ. La tension mécanique d'installation des conducteurs change en fonction des portées maitresses. Par conséquent, la tension max aussi. Voir image plus bas.</t>
  </si>
  <si>
    <t>H3</t>
  </si>
  <si>
    <t>Diam. Câble ajouté:</t>
  </si>
  <si>
    <t>Par diamètre circonscrit voulez-vous dire l'addition linéaire  des diamètres des nouveaux câbles plus les câbles</t>
  </si>
  <si>
    <t>existants ou bien l'emplacement total occupé par ces câbles sur le toron?</t>
  </si>
  <si>
    <t xml:space="preserve">Ex.:              </t>
  </si>
  <si>
    <r>
      <t xml:space="preserve">                                                                                                          </t>
    </r>
    <r>
      <rPr>
        <b/>
        <sz val="10"/>
        <color rgb="FF000000"/>
        <rFont val="Calibri"/>
        <family val="2"/>
      </rPr>
      <t xml:space="preserve"> </t>
    </r>
    <r>
      <rPr>
        <b/>
        <sz val="10"/>
        <color rgb="FF000000"/>
        <rFont val="Calibri"/>
        <family val="2"/>
      </rPr>
      <t>ou                                           = 82mm</t>
    </r>
  </si>
  <si>
    <t xml:space="preserve">              20mm   +   32mm  +   50  mm  =   99.6mm</t>
  </si>
  <si>
    <t>L'emplacement total comme votre 2e exemple.</t>
  </si>
  <si>
    <t>K3</t>
  </si>
  <si>
    <t>S'il n'y a pas de maison autour est-ce que l'on n'inscrit que le nom de la rue?</t>
  </si>
  <si>
    <t>Oui.</t>
  </si>
  <si>
    <t>Au menu déroulant , ajouter "ND" pour information non disponible lorsque c'est illisible ou non didentifié sur le transformateur.</t>
  </si>
  <si>
    <t>L6</t>
  </si>
  <si>
    <t>Municipalité:</t>
  </si>
  <si>
    <t>Doit-on inscrire le nom de la municipalité ou le code de municipalité ou les deux?</t>
  </si>
  <si>
    <t>Le code suffit.</t>
  </si>
  <si>
    <t>O5</t>
  </si>
  <si>
    <t>Code Barre:</t>
  </si>
  <si>
    <t>Afin d'éviter toute confusion, serait-il possible de nommer cette case "Code barre HQ" (réf. FAQ ligne 16)?</t>
  </si>
  <si>
    <t>Serait-il possible d'ajouter "Boîte d'interconnexion" et "Aucun" au menu déroulant.</t>
  </si>
  <si>
    <t>Est-ce que l'on peut s'attendre, dans un avenir rapproché, qu'un registre des grilles de ces poteaux sera conservé et  mise à jour</t>
  </si>
  <si>
    <t>suite aux demandes de chaque intervenant?  Celui-ci pourrait être mis à leur disposition pour consultation sur le site HQ.  Cela</t>
  </si>
  <si>
    <t>permettrait à tous les usagers d'y puiser les dernières informations concernant les conducteurs sur leurs prochaines grilles UDS.</t>
  </si>
  <si>
    <t>Suggestion prise en compte. Merci.</t>
  </si>
  <si>
    <t>Lorsque l'option C1 est choisie et que la case C42 est sélectionnée (BT qui doit être remontée) vous devez indiquer dans les remarques de la grille UDS le modèle HQ qui correspond à la photo que vous nous avez soumise..</t>
  </si>
  <si>
    <t>Structure de base minimale sans équipement
Montage régulier - Grade 2</t>
  </si>
  <si>
    <t>Urbain Résidentiel &amp;
Commercial et Industriel
léger avant-lot</t>
  </si>
  <si>
    <t>Urbain Résidentiel &amp;
Commercial et Industriel léger
arrière-lot</t>
  </si>
  <si>
    <t>Industriel
lourd</t>
  </si>
  <si>
    <t>Rural sans chemin ou
sans entrée accessible aux véhicules</t>
  </si>
  <si>
    <t>Rural au-dessus d'un chemin ou d'une
entrée accessible aux véhicules</t>
  </si>
  <si>
    <t>Client
avant-lot</t>
  </si>
  <si>
    <t>Client
arrière-lot</t>
  </si>
  <si>
    <t>Haubanage
Urb/Rur</t>
  </si>
  <si>
    <t>Poteau
Structure de base</t>
  </si>
  <si>
    <t>40 cl 5</t>
  </si>
  <si>
    <t>45 cl 5</t>
  </si>
  <si>
    <t>35 cl 5</t>
  </si>
  <si>
    <t>35
cl 7</t>
  </si>
  <si>
    <t>30
cl 7</t>
  </si>
  <si>
    <t>30 cl 7</t>
  </si>
  <si>
    <t>Implantation normale (m)</t>
  </si>
  <si>
    <t>MT</t>
  </si>
  <si>
    <t>Monophasé
1-477</t>
  </si>
  <si>
    <t>Triphasé
3-477</t>
  </si>
  <si>
    <t>3-477</t>
  </si>
  <si>
    <t>Mono.
2/0 ACSR</t>
  </si>
  <si>
    <t>Tripahsé
2/0 ACSR</t>
  </si>
  <si>
    <t>Monophasé
1-2/0 ACSR</t>
  </si>
  <si>
    <t>Tripahsé
3-2/0 ACSR</t>
  </si>
  <si>
    <t>Hauban</t>
  </si>
  <si>
    <t>BT</t>
  </si>
  <si>
    <t>1-TX 4/0</t>
  </si>
  <si>
    <t>4-477R</t>
  </si>
  <si>
    <t>1-2/0 ACSR</t>
  </si>
  <si>
    <t>1-TX 2</t>
  </si>
  <si>
    <t>Zone HQ (mm)</t>
  </si>
  <si>
    <t>BT p/r sol (m)</t>
  </si>
  <si>
    <t>Locataire 6m X 25 mm
Urbain du haut (mm)</t>
  </si>
  <si>
    <t>TELCO</t>
  </si>
  <si>
    <t>6m</t>
  </si>
  <si>
    <t>10m</t>
  </si>
  <si>
    <t>Fil/Service</t>
  </si>
  <si>
    <t>Câble (mm)</t>
  </si>
  <si>
    <t>Du haut (mm)</t>
  </si>
  <si>
    <t>1525/Urb.
1225/Rur.</t>
  </si>
  <si>
    <t>Du bas (mm)</t>
  </si>
  <si>
    <t>5945/Urb.
6245/Rur.</t>
  </si>
  <si>
    <t>Dégagement
au sol requis (m)</t>
  </si>
  <si>
    <t>5,0 Av.
3,0 Arr.</t>
  </si>
  <si>
    <t>Dégagement au sol
requis sans
réaménagement du
réseau</t>
  </si>
  <si>
    <t>4,42 Av.
2,50 Arr.</t>
  </si>
  <si>
    <t>En
course</t>
  </si>
  <si>
    <t>Portée max (m)
Note 2</t>
  </si>
  <si>
    <t>Selon
calculs</t>
  </si>
  <si>
    <t>Limiteur</t>
  </si>
  <si>
    <t>Telco</t>
  </si>
  <si>
    <t>TX</t>
  </si>
  <si>
    <t>Pot</t>
  </si>
  <si>
    <t>Poteau</t>
  </si>
  <si>
    <r>
      <t>Fin de course
Ancre: 400 po</t>
    </r>
    <r>
      <rPr>
        <b/>
        <vertAlign val="superscript"/>
        <sz val="10"/>
        <color theme="1"/>
        <rFont val="Arial"/>
        <family val="2"/>
      </rPr>
      <t>2</t>
    </r>
  </si>
  <si>
    <t>Ancre écart min.
avec plaque d'appui
sous poteau (m)</t>
  </si>
  <si>
    <t>Idem sans plaque
capacité Poteau atteinte</t>
  </si>
  <si>
    <t>&lt; 2</t>
  </si>
  <si>
    <t>Ancre écart min.
sans plaque d'appui
sous poteau(m)</t>
  </si>
  <si>
    <r>
      <t>Hauban de référence
MT = 1/2; BT = 5/16
Loc.&amp;TELCO = Toron
Indiqué si + gros</t>
    </r>
    <r>
      <rPr>
        <b/>
        <sz val="14"/>
        <color theme="1"/>
        <rFont val="Arial"/>
        <family val="2"/>
      </rPr>
      <t xml:space="preserve"> →</t>
    </r>
  </si>
  <si>
    <t>Locataire:10M</t>
  </si>
  <si>
    <t>BT: 1/2</t>
  </si>
  <si>
    <t>Locataire: 10M</t>
  </si>
  <si>
    <t>CABLO: 16M</t>
  </si>
  <si>
    <t>OK (Note 3)</t>
  </si>
  <si>
    <t>Note 2: Somme des portées adjacentes de part et d'autre du poteau divisée par 2.</t>
  </si>
  <si>
    <t>Note 1: Du bas</t>
  </si>
  <si>
    <t>Note 3: Portée limitée à 59 m pour éviter défaillance contrôlée.</t>
  </si>
  <si>
    <t>Le gestionnaire du parc assume la longueur et la classe de poteau requise pour respecter les exigences techniques énumérées dans cette norme. La référence de calcul est SimPAS.</t>
  </si>
  <si>
    <t>Les longueurs et classes additionnelles sont assumées par le demandeur.</t>
  </si>
  <si>
    <t>Grille de relevé pour
l'utilisation des structures</t>
  </si>
  <si>
    <t>Diam câble ajouté:</t>
  </si>
  <si>
    <t>Référence:</t>
  </si>
  <si>
    <t>Révision:</t>
  </si>
  <si>
    <t>Dédagement sol COM</t>
  </si>
  <si>
    <t>No. Poteau:</t>
  </si>
  <si>
    <t>N° Plan:</t>
  </si>
  <si>
    <t>Espace HQ</t>
  </si>
  <si>
    <t>PCR</t>
  </si>
  <si>
    <t>Implantation</t>
  </si>
  <si>
    <t>BT p/r sol</t>
  </si>
  <si>
    <t>Nouveau</t>
  </si>
  <si>
    <t>Existant</t>
  </si>
  <si>
    <t>Loc. T/Cable</t>
  </si>
  <si>
    <t>Du haut</t>
  </si>
  <si>
    <t>Non</t>
  </si>
  <si>
    <t>Milieu</t>
  </si>
  <si>
    <t>Poteau :</t>
  </si>
  <si>
    <t>Inspecté:</t>
  </si>
  <si>
    <t>No. Parc:</t>
  </si>
  <si>
    <t>Résid./Indus. léger Avant-lot</t>
  </si>
  <si>
    <t>6m25</t>
  </si>
  <si>
    <t>Oui</t>
  </si>
  <si>
    <t>Année:</t>
  </si>
  <si>
    <t>Circonf.(cm)</t>
  </si>
  <si>
    <t>Code à barre:</t>
  </si>
  <si>
    <t>Résid./Indus. léger Arrière-lot</t>
  </si>
  <si>
    <t>Endommagée</t>
  </si>
  <si>
    <t>Marquage p/r sol (m):</t>
  </si>
  <si>
    <t>Contrat:</t>
  </si>
  <si>
    <t>Proprio/poteau:</t>
  </si>
  <si>
    <t>Cie en UC:</t>
  </si>
  <si>
    <t>Industriel Lourd</t>
  </si>
  <si>
    <t>Penta</t>
  </si>
  <si>
    <t>Marquage p/r sol selon Norme:</t>
  </si>
  <si>
    <t>Zone HQ
Norme</t>
  </si>
  <si>
    <t>Instructions pour compléter la grille:</t>
  </si>
  <si>
    <t>Rural sans Chemin</t>
  </si>
  <si>
    <t>Lâche</t>
  </si>
  <si>
    <t>CCA</t>
  </si>
  <si>
    <t>Différence:</t>
  </si>
  <si>
    <t>Rural Chemin</t>
  </si>
  <si>
    <t>Branch.</t>
  </si>
  <si>
    <t>Autre</t>
  </si>
  <si>
    <t>Top (m)</t>
  </si>
  <si>
    <t>Poteau hors sol</t>
  </si>
  <si>
    <t>Norme</t>
  </si>
  <si>
    <t>Différence</t>
  </si>
  <si>
    <t>attaches</t>
  </si>
  <si>
    <t>sol</t>
  </si>
  <si>
    <t>Réel</t>
  </si>
  <si>
    <t>Diff.</t>
  </si>
  <si>
    <t>Client Avant-lot</t>
  </si>
  <si>
    <t>Monophasé</t>
  </si>
  <si>
    <t>(pi)</t>
  </si>
  <si>
    <t>Client Arrière-lot</t>
  </si>
  <si>
    <t>Triphasé</t>
  </si>
  <si>
    <t>Haubanage urbain</t>
  </si>
  <si>
    <t>Biterne</t>
  </si>
  <si>
    <t>MT_sol (m)</t>
  </si>
  <si>
    <t>Nb Phase</t>
  </si>
  <si>
    <t>Du top</t>
  </si>
  <si>
    <t>Haubanage rural</t>
  </si>
  <si>
    <t>IRD (LCLCL):</t>
  </si>
  <si>
    <t>Fossé:</t>
  </si>
  <si>
    <t>Espacement:</t>
  </si>
  <si>
    <t>&gt; 300</t>
  </si>
  <si>
    <t>%rupt.</t>
  </si>
  <si>
    <t>Autre appareil:</t>
  </si>
  <si>
    <t>LAS Réseau:</t>
  </si>
  <si>
    <t>Long</t>
  </si>
  <si>
    <t>Proprio =</t>
  </si>
  <si>
    <t>Insc.base(m):</t>
  </si>
  <si>
    <t>HQ</t>
  </si>
  <si>
    <t>&lt; 300</t>
  </si>
  <si>
    <t>BT_sol (m)</t>
  </si>
  <si>
    <t>Gradation:</t>
  </si>
  <si>
    <t>Traverse:</t>
  </si>
  <si>
    <t>HQ Telecom</t>
  </si>
  <si>
    <t>Lampadaire:</t>
  </si>
  <si>
    <t>Luminaire déco:</t>
  </si>
  <si>
    <t>Bell</t>
  </si>
  <si>
    <t>LAS client</t>
  </si>
  <si>
    <t>Tangent</t>
  </si>
  <si>
    <t>Télébec</t>
  </si>
  <si>
    <t>Bell Aliant</t>
  </si>
  <si>
    <t>Montage HQ:</t>
  </si>
  <si>
    <t>Réseau:</t>
  </si>
  <si>
    <t>Fin course</t>
  </si>
  <si>
    <t>Telus</t>
  </si>
  <si>
    <t>Télebec</t>
  </si>
  <si>
    <t>Portée lâche:</t>
  </si>
  <si>
    <t>M.A.L.T:</t>
  </si>
  <si>
    <t>De coin</t>
  </si>
  <si>
    <t>No. 1</t>
  </si>
  <si>
    <t>Oui: 5º à 10º</t>
  </si>
  <si>
    <t>Portée précédente</t>
  </si>
  <si>
    <t>Portée suivante</t>
  </si>
  <si>
    <t>Intersection</t>
  </si>
  <si>
    <t>Bell/Fil service</t>
  </si>
  <si>
    <t>No. 2</t>
  </si>
  <si>
    <t>Oui: + de 10º</t>
  </si>
  <si>
    <t>Plaque d'appui:</t>
  </si>
  <si>
    <t>Télébec/Fil</t>
  </si>
  <si>
    <t>Type Appareil =</t>
  </si>
  <si>
    <t>No. 3</t>
  </si>
  <si>
    <t>Requis</t>
  </si>
  <si>
    <t>Courroie</t>
  </si>
  <si>
    <t>Max.</t>
  </si>
  <si>
    <t>Dégagement: Expl | CSA</t>
  </si>
  <si>
    <t>Branchement</t>
  </si>
  <si>
    <t>Telus/Fil</t>
  </si>
  <si>
    <t>Régulateur</t>
  </si>
  <si>
    <t>No. 4</t>
  </si>
  <si>
    <t>Cogeco</t>
  </si>
  <si>
    <t>Moins de 20%</t>
  </si>
  <si>
    <t>↓ 60% ↓</t>
  </si>
  <si>
    <t>Haubanage</t>
  </si>
  <si>
    <t>Non lisible</t>
  </si>
  <si>
    <t>Nb de transfo =</t>
  </si>
  <si>
    <t>Sectionneur</t>
  </si>
  <si>
    <t>No. 5</t>
  </si>
  <si>
    <t>Comm. Sco.</t>
  </si>
  <si>
    <t>Plus de 20%</t>
  </si>
  <si>
    <t>dégagement</t>
  </si>
  <si>
    <t>COM_sol (m)</t>
  </si>
  <si>
    <t>Proprio</t>
  </si>
  <si>
    <t>Top</t>
  </si>
  <si>
    <t>Esp.</t>
  </si>
  <si>
    <t>Diam Tot</t>
  </si>
  <si>
    <t>Nb</t>
  </si>
  <si>
    <t>% rupt.</t>
  </si>
  <si>
    <t>Dégagement</t>
  </si>
  <si>
    <t>Ancre</t>
  </si>
  <si>
    <t>Vertical</t>
  </si>
  <si>
    <t>10 kVA</t>
  </si>
  <si>
    <t>Condensateur</t>
  </si>
  <si>
    <t>No. 6</t>
  </si>
  <si>
    <t>Fiss. Import.</t>
  </si>
  <si>
    <t>Non requis</t>
  </si>
  <si>
    <t>25 kVA</t>
  </si>
  <si>
    <t>Coupe circuit</t>
  </si>
  <si>
    <t>No. 7</t>
  </si>
  <si>
    <t>Rempl.Urgent</t>
  </si>
  <si>
    <t>&lt; 2,5</t>
  </si>
  <si>
    <t>50 kVA</t>
  </si>
  <si>
    <t>Bon état</t>
  </si>
  <si>
    <t>75 kVA</t>
  </si>
  <si>
    <t>Nb de conducteurs BT (attaches)</t>
  </si>
  <si>
    <t>Nb côté BT</t>
  </si>
  <si>
    <t>Nb opposé BT</t>
  </si>
  <si>
    <t>Plusieurs</t>
  </si>
  <si>
    <t>Termaco</t>
  </si>
  <si>
    <t>Tige extention</t>
  </si>
  <si>
    <t>Normale</t>
  </si>
  <si>
    <t>100 kVA</t>
  </si>
  <si>
    <t>Aucun</t>
  </si>
  <si>
    <t>CPN</t>
  </si>
  <si>
    <t>Rogers</t>
  </si>
  <si>
    <t>Sortie+50cm</t>
  </si>
  <si>
    <t>Autoroute</t>
  </si>
  <si>
    <t>167 kVA</t>
  </si>
  <si>
    <t>Nb de conduits =</t>
  </si>
  <si>
    <t>Boite inter.</t>
  </si>
  <si>
    <t>Enterrée</t>
  </si>
  <si>
    <t>Voie férrée</t>
  </si>
  <si>
    <t xml:space="preserve">Poteau à remplacer: </t>
  </si>
  <si>
    <t>Ordre haubans et ancres
indiqué à partir du poteau</t>
  </si>
  <si>
    <t>Navigable</t>
  </si>
  <si>
    <t>Videotron</t>
  </si>
  <si>
    <t>Aucune</t>
  </si>
  <si>
    <t>Anomalies/Travaux</t>
  </si>
  <si>
    <t>↓ Si Oui ↓</t>
  </si>
  <si>
    <t>Sol classe:</t>
  </si>
  <si>
    <t>Poteau endom. à remplacer</t>
  </si>
  <si>
    <t>Anomalie</t>
  </si>
  <si>
    <t>Capacité (tabl. 5):</t>
  </si>
  <si>
    <t>Poteau classe+ si remplacé</t>
  </si>
  <si>
    <t>Angle de la ligne:</t>
  </si>
  <si>
    <t>Régulier</t>
  </si>
  <si>
    <t>2 ACSR</t>
  </si>
  <si>
    <t>6m OK</t>
  </si>
  <si>
    <t>10 Hélice</t>
  </si>
  <si>
    <t>2 AR</t>
  </si>
  <si>
    <t>Non visible</t>
  </si>
  <si>
    <t>Poteau incliné à redresser</t>
  </si>
  <si>
    <t>1er hauban:</t>
  </si>
  <si>
    <t>Robuste</t>
  </si>
  <si>
    <t>2/0 ACSR</t>
  </si>
  <si>
    <t>6m / Interfère</t>
  </si>
  <si>
    <t>14 Hélice</t>
  </si>
  <si>
    <t>2/0 AR</t>
  </si>
  <si>
    <t>Hauban à réparer</t>
  </si>
  <si>
    <t>2e hauban:</t>
  </si>
  <si>
    <t>3/0 Al</t>
  </si>
  <si>
    <t>10m OK</t>
  </si>
  <si>
    <t>256 po2</t>
  </si>
  <si>
    <t>477 AL</t>
  </si>
  <si>
    <t>FO</t>
  </si>
  <si>
    <t>État de l'ancre</t>
  </si>
  <si>
    <t>3e hauban:</t>
  </si>
  <si>
    <t>Toron existant</t>
  </si>
  <si>
    <t>Ex/rue</t>
  </si>
  <si>
    <t>300 MCM</t>
  </si>
  <si>
    <t>10m / Interfère</t>
  </si>
  <si>
    <t>400 po2</t>
  </si>
  <si>
    <t>477 REC</t>
  </si>
  <si>
    <t>Coax</t>
  </si>
  <si>
    <t>Basse tension à remonter</t>
  </si>
  <si>
    <t>4e hauban:</t>
  </si>
  <si>
    <t>Nouveau toron</t>
  </si>
  <si>
    <t>Ex/client</t>
  </si>
  <si>
    <t>477 MCM</t>
  </si>
  <si>
    <t>16m OK</t>
  </si>
  <si>
    <t>6M</t>
  </si>
  <si>
    <t>900 po2</t>
  </si>
  <si>
    <t>TX 2/0</t>
  </si>
  <si>
    <t>Cu</t>
  </si>
  <si>
    <t>Mauvais état</t>
  </si>
  <si>
    <t>Toron à déplacer</t>
  </si>
  <si>
    <t>Diam. de la tige:</t>
  </si>
  <si>
    <t>Équipement</t>
  </si>
  <si>
    <t>Nou/rue</t>
  </si>
  <si>
    <t>Cuivre</t>
  </si>
  <si>
    <t>16m / Interfère</t>
  </si>
  <si>
    <t>10M</t>
  </si>
  <si>
    <t>À roc</t>
  </si>
  <si>
    <t>TX 4/0</t>
  </si>
  <si>
    <t>Multi</t>
  </si>
  <si>
    <t>Enterrée - Mauvais état</t>
  </si>
  <si>
    <t>Ajout d'équipement (Art. 22 ou 23)</t>
  </si>
  <si>
    <t>Nb. de cosses:</t>
  </si>
  <si>
    <t>Nou/client</t>
  </si>
  <si>
    <t xml:space="preserve"> </t>
  </si>
  <si>
    <t>Haub. tête</t>
  </si>
  <si>
    <t>25m</t>
  </si>
  <si>
    <t>16M</t>
  </si>
  <si>
    <t>2 x 477+N2/0</t>
  </si>
  <si>
    <t>Enterrée - Bon état</t>
  </si>
  <si>
    <t>toron à déplacer</t>
  </si>
  <si>
    <t>À compléter (C46 à C48):</t>
  </si>
  <si>
    <t>Écart (m):</t>
  </si>
  <si>
    <t>A</t>
  </si>
  <si>
    <t>Autres</t>
  </si>
  <si>
    <t>Hauban Tête</t>
  </si>
  <si>
    <t>25M</t>
  </si>
  <si>
    <t>3 x 477</t>
  </si>
  <si>
    <t>Enterrée - État inconnu</t>
  </si>
  <si>
    <t>Indiquer dans les remarques lorsque à 7.6 dépassé</t>
  </si>
  <si>
    <t>Poteau non accessible:</t>
  </si>
  <si>
    <t>Option C4</t>
  </si>
  <si>
    <t>État de l'ancre:</t>
  </si>
  <si>
    <t>B</t>
  </si>
  <si>
    <t>Endommagé</t>
  </si>
  <si>
    <t>QX 2/0</t>
  </si>
  <si>
    <t>Tige sortie &gt; 50 cm</t>
  </si>
  <si>
    <t>Restrictions:</t>
  </si>
  <si>
    <t>Déviation:</t>
  </si>
  <si>
    <t>C</t>
  </si>
  <si>
    <t>QX 4/0</t>
  </si>
  <si>
    <t>Poteau non adéquat:</t>
  </si>
  <si>
    <t>Espace disponible:</t>
  </si>
  <si>
    <t>D</t>
  </si>
  <si>
    <t>&lt; 60 %</t>
  </si>
  <si>
    <t>3 x 477+N2/0</t>
  </si>
  <si>
    <t>1 longueur</t>
  </si>
  <si>
    <t>E</t>
  </si>
  <si>
    <t>LAS Client</t>
  </si>
  <si>
    <t>LAS Réseau</t>
  </si>
  <si>
    <t>&gt; 60 %</t>
  </si>
  <si>
    <t>4 x 477</t>
  </si>
  <si>
    <t>2 longueur</t>
  </si>
  <si>
    <t>Sécurité et classe poteau additionnelle</t>
  </si>
  <si>
    <t>↓Si Oui ↓</t>
  </si>
  <si>
    <t>Roc</t>
  </si>
  <si>
    <t>Fil luminaire</t>
  </si>
  <si>
    <t>3 longueur</t>
  </si>
  <si>
    <t>Classe poteau additionnelle:</t>
  </si>
  <si>
    <t>Ligne haute tension:</t>
  </si>
  <si>
    <t>Oui 21 OK</t>
  </si>
  <si>
    <t>&gt;Exploita.</t>
  </si>
  <si>
    <t>Hauban tête</t>
  </si>
  <si>
    <t>Spécifique</t>
  </si>
  <si>
    <t>Coordonnées GPS:</t>
  </si>
  <si>
    <t>Oui 21 non OK</t>
  </si>
  <si>
    <t>&gt;CSA</t>
  </si>
  <si>
    <t>Distance d'approche &lt; 3 m:</t>
  </si>
  <si>
    <t>Indiquer appareil de mesure utilisé:</t>
  </si>
  <si>
    <t>Non OK</t>
  </si>
  <si>
    <t>Préciser si les travaux s’adressent à HQ, aux tiers ou aux telcos</t>
  </si>
  <si>
    <t>Inclure une photo couleur de chaque structure en pdf ou jpeg</t>
  </si>
  <si>
    <t>Même long.</t>
  </si>
  <si>
    <t>Même clas.</t>
  </si>
  <si>
    <r>
      <t xml:space="preserve">↓ </t>
    </r>
    <r>
      <rPr>
        <b/>
        <sz val="10"/>
        <rFont val="Arial"/>
        <family val="2"/>
      </rPr>
      <t xml:space="preserve">Indiquer dans section "Remarques" les anomalies à corriger ou les travaux requis </t>
    </r>
    <r>
      <rPr>
        <b/>
        <sz val="10"/>
        <rFont val="Arial"/>
        <family val="2"/>
      </rPr>
      <t>↓</t>
    </r>
  </si>
  <si>
    <t>Avec anomalie</t>
  </si>
  <si>
    <t>+ 1 long.</t>
  </si>
  <si>
    <t>+ 1 classe</t>
  </si>
  <si>
    <t>Sans anomalie</t>
  </si>
  <si>
    <t>+ 2 long.</t>
  </si>
  <si>
    <t>+ 2 classe</t>
  </si>
  <si>
    <t>Leica DISTO D5 ou A6</t>
  </si>
  <si>
    <t>+ 3 long.</t>
  </si>
  <si>
    <t>+ 3 classe</t>
  </si>
  <si>
    <t>Hilti PD42</t>
  </si>
  <si>
    <t>Perche téléscopique isolée</t>
  </si>
  <si>
    <t>Approbation Ingénieur :</t>
  </si>
  <si>
    <t>Autre (Indiqué modèle dans remarque)</t>
  </si>
  <si>
    <t>Nom, date et #OIQ</t>
  </si>
  <si>
    <t>Nom et date</t>
  </si>
  <si>
    <t>Profondeur</t>
  </si>
  <si>
    <t>&gt; 7,6</t>
  </si>
  <si>
    <t>&gt;60%</t>
  </si>
  <si>
    <t>Section travaux HQ</t>
  </si>
  <si>
    <t>ANOMALIE À ÉVALUER</t>
  </si>
  <si>
    <r>
      <rPr>
        <sz val="10"/>
        <color rgb="FFFF0000"/>
        <rFont val="Arial"/>
        <family val="2"/>
      </rPr>
      <t xml:space="preserve">Validation </t>
    </r>
    <r>
      <rPr>
        <sz val="10"/>
        <color theme="1"/>
        <rFont val="Arial"/>
        <family val="2"/>
      </rPr>
      <t xml:space="preserve">
</t>
    </r>
    <r>
      <rPr>
        <sz val="8"/>
        <color theme="1"/>
        <rFont val="Arial"/>
        <family val="2"/>
      </rPr>
      <t>(</t>
    </r>
    <r>
      <rPr>
        <b/>
        <sz val="8"/>
        <color rgb="FFFF0000"/>
        <rFont val="Arial"/>
        <family val="2"/>
      </rPr>
      <t>X</t>
    </r>
    <r>
      <rPr>
        <sz val="8"/>
        <color theme="1"/>
        <rFont val="Arial"/>
        <family val="2"/>
      </rPr>
      <t xml:space="preserve"> non valide)</t>
    </r>
  </si>
  <si>
    <t>Trav avec ing</t>
  </si>
  <si>
    <t>Date</t>
  </si>
  <si>
    <t>Auteur</t>
  </si>
  <si>
    <t>SCG</t>
  </si>
  <si>
    <t>Cellules visées</t>
  </si>
  <si>
    <t>Modifications</t>
  </si>
  <si>
    <t>AA23@AA28</t>
  </si>
  <si>
    <t>H15@H23</t>
  </si>
  <si>
    <t>(il fait le calcul selon la cellule A12 (rien)),    seule H14 fonctionne bien (il prend la donnée de A11)</t>
  </si>
  <si>
    <t>Document</t>
  </si>
  <si>
    <t>Option de calcul automatique (formules)</t>
  </si>
  <si>
    <t>Cooptel</t>
  </si>
  <si>
    <t>Calcul de la zone neutre variable! Formule était : =SI(A27=0;"Indiquer COM";SI(J25=0;"Remplir J25";A23-(SI(J25=6;A32;SI(J25=5;A31;SI(J25=4;A30;SI(J25=3;A29;SI(J25=2;A28;A27))))))))</t>
  </si>
  <si>
    <t>6-</t>
  </si>
  <si>
    <t>Options, restraint à AA23@AA27</t>
  </si>
  <si>
    <t>Esp. BT-COM</t>
  </si>
  <si>
    <t>A24</t>
  </si>
  <si>
    <t>Était zone neutre</t>
  </si>
  <si>
    <t>Beanfield M.</t>
  </si>
  <si>
    <t>CCAP</t>
  </si>
  <si>
    <t>CVNQ</t>
  </si>
  <si>
    <t>IHR</t>
  </si>
  <si>
    <t>Maskicom</t>
  </si>
  <si>
    <t>Sogetel</t>
  </si>
  <si>
    <t>Zayo</t>
  </si>
  <si>
    <t>Z17@Z34</t>
  </si>
  <si>
    <t>Liste des locataires</t>
  </si>
  <si>
    <t>A27</t>
  </si>
  <si>
    <t>I27 @ I32</t>
  </si>
  <si>
    <t>Mise en forme conditionnelle, si négatif rouge, si moins de 300 jaune</t>
  </si>
  <si>
    <t>Mise en forme conditionnelle, si différent de plus de 300mm avec marquage, en jaune</t>
  </si>
  <si>
    <t>J27 @ J32</t>
  </si>
  <si>
    <t>Ajout autoportant</t>
  </si>
  <si>
    <t>Autoportant OK</t>
  </si>
  <si>
    <t>Autoportant / Interfère</t>
  </si>
  <si>
    <t>5-Souterrain</t>
  </si>
  <si>
    <t>4-Équipement</t>
  </si>
  <si>
    <t>3-Avec travaux / ingénierie</t>
  </si>
  <si>
    <t>2-Anomalie à évaluer</t>
  </si>
  <si>
    <t>1-Sans travaux</t>
  </si>
  <si>
    <t>J11</t>
  </si>
  <si>
    <t>Retrait du poit 3 et 4 de la sans travaux car devenu trop limitatif.</t>
  </si>
  <si>
    <t>Anomalies à corriger/Travaux à réaliser</t>
  </si>
  <si>
    <t>C34</t>
  </si>
  <si>
    <t>Retrait de sans ingénierie</t>
  </si>
  <si>
    <t>Travaux</t>
  </si>
  <si>
    <t>D42</t>
  </si>
  <si>
    <t>D43</t>
  </si>
  <si>
    <t>Corrigé pour travaux</t>
  </si>
  <si>
    <t>Texte C52</t>
  </si>
  <si>
    <t>Modifié par BG</t>
  </si>
  <si>
    <r>
      <t xml:space="preserve">Élagage
</t>
    </r>
    <r>
      <rPr>
        <sz val="10"/>
        <color theme="1"/>
        <rFont val="Arial1"/>
      </rPr>
      <t>Si uniquement travaux d’élagage requis par des arboriculteurs certifiés pour assurer la sécurité des interventions du demandeur, le demandeur est autonome pour retenir les services d’arboriculteurs certifiés, notamment ceux publiés sur le site de la Société internationale d’arboriculture Québec à siaq.org.
Si l’élagage est requis pour les travaux réalisés par Hydro-Québec, l’indiquer dans la cellule C52. L’élagage sera alors réalisé avec les autres travaux.
Arboriculteurs certifiés réseau requis lorsque:
a)	Travaux d’élagage à proximité d’un réseau moyenne tension ou basse tension non gainée au cours duquel une branche, une bille, un outil, un élément de machinerie ou une personne risque de s’approcher de la ligne électrique à moins de la distance minimale d’approche réglementée (voir réglementation applicable, en général 3m)
b)	Travaux d’élagage en présence d’un réseau BT lorsqu’il y a gaine endommagée ou absente, ou branche/tronc appuyé sur le fil et le faisant dévier</t>
    </r>
  </si>
  <si>
    <r>
      <t xml:space="preserve">Distance d'approche
</t>
    </r>
    <r>
      <rPr>
        <sz val="10"/>
        <color theme="1"/>
        <rFont val="Arial1"/>
      </rPr>
      <t>La configuration électrique permet de réaliser les travaux en conservant une distance d’approche minimale de 3m de la moyenne tension telle que requise par le Code de sécurité des travaux de construction (S-2.2,r.4) ou le Règlement canadien sur la sécurité au travail pour le personnel non qualifié. Si non, le locataire est responsable d’identifier les mesures de sécurité particulières à mettre en place pour respecter la réglementation applicable. Au besoin il peut faire appel au processus de Sécurisation d’un chantier disponible sur le site internet d’Hydro-Québec.</t>
    </r>
  </si>
  <si>
    <t>Texte C53</t>
  </si>
  <si>
    <t>Compléter pour dossier avec ingénierie par le locataire
et pour ancre avec anomalie selon cellule C41</t>
  </si>
  <si>
    <t>I33</t>
  </si>
  <si>
    <t>Retrait des anciennes options</t>
  </si>
  <si>
    <t>J13 et J14</t>
  </si>
  <si>
    <t>Angle de la ligne</t>
  </si>
  <si>
    <t>O13</t>
  </si>
  <si>
    <t>Retrait de C4 (liste déroulante et message)</t>
  </si>
  <si>
    <t>Modification du texte pour toron le plus éloigné du sol</t>
  </si>
  <si>
    <t>Modification du texte pour BT la plus près du sol</t>
  </si>
  <si>
    <t>J62</t>
  </si>
  <si>
    <t>Ajouter le texte Releveur :</t>
  </si>
  <si>
    <t>C58 @ O58</t>
  </si>
  <si>
    <t>Retrait de la LAS</t>
  </si>
  <si>
    <t>C58</t>
  </si>
  <si>
    <t>Analyse de risques :</t>
  </si>
  <si>
    <t>E58</t>
  </si>
  <si>
    <t>Liste déroulante de choix</t>
  </si>
  <si>
    <t>I58</t>
  </si>
  <si>
    <t>Travaux effectués par le tier :</t>
  </si>
  <si>
    <t>L58</t>
  </si>
  <si>
    <t>M58</t>
  </si>
  <si>
    <t>Code de travaux :</t>
  </si>
  <si>
    <t>O58</t>
  </si>
  <si>
    <t>Analyse de risques favorable :</t>
  </si>
  <si>
    <t>Travaux effecutés par le tiers :</t>
  </si>
  <si>
    <t>Avant les TP</t>
  </si>
  <si>
    <t>X</t>
  </si>
  <si>
    <t>Pendant les TP</t>
  </si>
  <si>
    <t>Défavorable</t>
  </si>
  <si>
    <t>600 et 613</t>
  </si>
  <si>
    <t>Releveur :</t>
  </si>
  <si>
    <t>Version 24 janvier 2025</t>
  </si>
  <si>
    <t>Version 22 mars 2024 corrigé 31 mai</t>
  </si>
  <si>
    <t>Ancre LOC</t>
  </si>
  <si>
    <t>À détailler</t>
  </si>
  <si>
    <t>Version : Janvier 2025</t>
  </si>
  <si>
    <t>H58</t>
  </si>
  <si>
    <r>
      <rPr>
        <b/>
        <sz val="10"/>
        <color theme="1"/>
        <rFont val="Arial"/>
        <family val="2"/>
      </rPr>
      <t>Analyse de risques favorable</t>
    </r>
    <r>
      <rPr>
        <sz val="10"/>
        <color theme="1"/>
        <rFont val="Arial"/>
        <family val="2"/>
      </rPr>
      <t xml:space="preserve">
Le Locataire dégage Hydro-Québec de toute responsabilité pour tous dommages de quelque nature qu’ils soient pouvant résulter ou découler directement de la permission de procéder au déploiement avant la réalisation des travaux préparatoires. Le Locataire s’engage à prendre faits et cause pour la Société, ses administrateurs, dirigeants, cadres ou employés, dans toute réclamation ou poursuite pouvant résulter ou découler directement des dommages causés par la permission de procéder au déploiement avant les travaux préparatoires. Le Locataire s’engage à cet égard à indemniser Hydro-Québec en cas de condamnation prononcée contre elle en capital, intérêts, indemnités prévues au Code civil du Québec, frais de justice et d’expertise ou de frais de toute autre nature.</t>
    </r>
  </si>
  <si>
    <t>D53</t>
  </si>
  <si>
    <t>Retrait ATI</t>
  </si>
  <si>
    <t>MNO5</t>
  </si>
  <si>
    <t>Retrait de la sélection de l'option</t>
  </si>
  <si>
    <r>
      <t>Compléter les cases foncées pour toutes les demandes.</t>
    </r>
    <r>
      <rPr>
        <sz val="10"/>
        <rFont val="Arial"/>
        <family val="2"/>
      </rPr>
      <t xml:space="preserve">
Les cases pâles doivent être complétées selon le requis de la demande et la situation terrain.</t>
    </r>
  </si>
  <si>
    <t>Ajout texte descriptif</t>
  </si>
  <si>
    <t>J9</t>
  </si>
  <si>
    <t>Clarification du requis des cellules pâles.</t>
  </si>
  <si>
    <t>Couleur du remplissage</t>
  </si>
  <si>
    <t>Révisé 31 janvier 2025</t>
  </si>
  <si>
    <t>Couleur du texte en rouge</t>
  </si>
  <si>
    <t>0.113</t>
  </si>
  <si>
    <t>E65-FK7-25-130689</t>
  </si>
  <si>
    <t>Targo</t>
  </si>
  <si>
    <t>Installer Nouveau toron Targo XM a xxxxmm de la BT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</si>
</sst>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0.00&quot; $ &quot;;[Red]&quot;(&quot;#,##0.00&quot; $)&quot;"/>
    <numFmt numFmtId="166" formatCode="0.000"/>
    <numFmt numFmtId="167" formatCode="0.00_);[Red]\(0.00\)"/>
    <numFmt numFmtId="168" formatCode="0;[Red]0"/>
    <numFmt numFmtId="169" formatCode="0.00;[Red]0.00"/>
  </numFmts>
  <fonts count="51">
    <font>
      <sz val="10"/>
      <color theme="1"/>
      <name val="Arial"/>
      <family val="2"/>
    </font>
    <font>
      <b/>
      <sz val="10"/>
      <color theme="1"/>
      <name val="Arial"/>
      <family val="2"/>
    </font>
    <font>
      <b/>
      <i/>
      <sz val="16"/>
      <color theme="1"/>
      <name val="Arial"/>
      <family val="2"/>
    </font>
    <font>
      <b/>
      <i/>
      <u/>
      <sz val="10"/>
      <color theme="1"/>
      <name val="Arial"/>
      <family val="2"/>
    </font>
    <font>
      <b/>
      <sz val="8"/>
      <color theme="1"/>
      <name val="Arial"/>
      <family val="2"/>
    </font>
    <font>
      <sz val="8"/>
      <color theme="1"/>
      <name val="Arial"/>
      <family val="2"/>
    </font>
    <font>
      <sz val="10"/>
      <color theme="1"/>
      <name val="Arial1"/>
    </font>
    <font>
      <b/>
      <sz val="12"/>
      <color theme="1"/>
      <name val="Arial"/>
      <family val="2"/>
    </font>
    <font>
      <sz val="12"/>
      <color theme="1"/>
      <name val="Arial"/>
      <family val="2"/>
    </font>
    <font>
      <b/>
      <sz val="14"/>
      <color theme="1"/>
      <name val="Arial"/>
      <family val="2"/>
    </font>
    <font>
      <b/>
      <sz val="12"/>
      <color rgb="FF000000"/>
      <name val="Calibri"/>
      <family val="2"/>
    </font>
    <font>
      <b/>
      <sz val="10"/>
      <color rgb="FF000000"/>
      <name val="Arial"/>
      <family val="2"/>
    </font>
    <font>
      <b/>
      <sz val="11"/>
      <color rgb="FF000000"/>
      <name val="Calibri"/>
      <family val="2"/>
    </font>
    <font>
      <sz val="11"/>
      <color theme="1"/>
      <name val="Calibri"/>
      <family val="2"/>
    </font>
    <font>
      <b/>
      <sz val="12"/>
      <color theme="1"/>
      <name val="Cambria"/>
      <family val="1"/>
    </font>
    <font>
      <sz val="11"/>
      <color rgb="FF333399"/>
      <name val="Calibri"/>
      <family val="2"/>
    </font>
    <font>
      <b/>
      <sz val="10"/>
      <color rgb="FF000000"/>
      <name val="Calibri"/>
      <family val="2"/>
    </font>
    <font>
      <sz val="10"/>
      <color rgb="FFFF0000"/>
      <name val="Calibri"/>
      <family val="2"/>
    </font>
    <font>
      <b/>
      <vertAlign val="superscript"/>
      <sz val="10"/>
      <color theme="1"/>
      <name val="Arial"/>
      <family val="2"/>
    </font>
    <font>
      <b/>
      <sz val="12"/>
      <name val="Arial"/>
      <family val="2"/>
    </font>
    <font>
      <b/>
      <sz val="18"/>
      <name val="Arial"/>
      <family val="2"/>
    </font>
    <font>
      <b/>
      <sz val="10"/>
      <name val="Arial"/>
      <family val="2"/>
    </font>
    <font>
      <b/>
      <sz val="8"/>
      <name val="Arial"/>
      <family val="2"/>
    </font>
    <font>
      <b/>
      <sz val="9"/>
      <name val="Arial"/>
      <family val="2"/>
    </font>
    <font>
      <b/>
      <sz val="9"/>
      <name val="Arial Narrow"/>
      <family val="2"/>
    </font>
    <font>
      <b/>
      <sz val="10"/>
      <name val="Arial Narrow"/>
      <family val="2"/>
    </font>
    <font>
      <sz val="8"/>
      <name val="Arial"/>
      <family val="2"/>
    </font>
    <font>
      <sz val="10"/>
      <name val="Arial"/>
      <family val="2"/>
    </font>
    <font>
      <b/>
      <sz val="7"/>
      <name val="Arial"/>
      <family val="2"/>
    </font>
    <font>
      <sz val="10"/>
      <name val="Arial"/>
      <family val="2"/>
    </font>
    <font>
      <sz val="11"/>
      <name val="Arial"/>
      <family val="2"/>
    </font>
    <font>
      <sz val="10"/>
      <color indexed="10"/>
      <name val="Arial"/>
      <family val="2"/>
    </font>
    <font>
      <sz val="10"/>
      <name val="Arial Narrow"/>
      <family val="2"/>
    </font>
    <font>
      <sz val="6"/>
      <name val="Arial"/>
      <family val="2"/>
    </font>
    <font>
      <sz val="10"/>
      <color indexed="23"/>
      <name val="Arial"/>
      <family val="2"/>
    </font>
    <font>
      <sz val="9"/>
      <name val="Arial Narrow"/>
      <family val="2"/>
    </font>
    <font>
      <sz val="9"/>
      <name val="Arial"/>
      <family val="2"/>
    </font>
    <font>
      <sz val="7"/>
      <name val="Arial"/>
      <family val="2"/>
    </font>
    <font>
      <sz val="12"/>
      <name val="Arial"/>
      <family val="2"/>
    </font>
    <font>
      <sz val="8"/>
      <name val="Arial Narrow"/>
      <family val="2"/>
    </font>
    <font>
      <b/>
      <sz val="10"/>
      <color indexed="10"/>
      <name val="Arial"/>
      <family val="2"/>
    </font>
    <font>
      <b/>
      <sz val="8"/>
      <color indexed="10"/>
      <name val="Arial"/>
      <family val="2"/>
    </font>
    <font>
      <b/>
      <sz val="12"/>
      <color indexed="10"/>
      <name val="Arial"/>
      <family val="2"/>
    </font>
    <font>
      <b/>
      <sz val="11"/>
      <name val="Arial"/>
      <family val="2"/>
    </font>
    <font>
      <i/>
      <sz val="10"/>
      <name val="Arial"/>
      <family val="2"/>
    </font>
    <font>
      <sz val="9"/>
      <color indexed="8"/>
      <name val="Geneva"/>
      <family val="2"/>
    </font>
    <font>
      <b/>
      <sz val="18"/>
      <color rgb="FFFF0000"/>
      <name val="Arial"/>
      <family val="2"/>
    </font>
    <font>
      <b/>
      <sz val="11"/>
      <color rgb="FF0070C0"/>
      <name val="Arial"/>
      <family val="2"/>
    </font>
    <font>
      <sz val="10"/>
      <color rgb="FFFF0000"/>
      <name val="Arial"/>
      <family val="2"/>
    </font>
    <font>
      <b/>
      <sz val="8"/>
      <color rgb="FFFF0000"/>
      <name val="Arial"/>
      <family val="2"/>
    </font>
    <font>
      <b/>
      <sz val="12"/>
      <color rgb="FF000000"/>
      <name val="Arial"/>
      <family val="2"/>
    </font>
  </fonts>
  <fills count="12">
    <fill>
      <patternFill patternType="none"/>
    </fill>
    <fill>
      <patternFill patternType="gray125"/>
    </fill>
    <fill>
      <patternFill patternType="solid">
        <fgColor rgb="FF969696"/>
        <bgColor rgb="FF969696"/>
      </patternFill>
    </fill>
    <fill>
      <patternFill patternType="solid">
        <fgColor rgb="FFE3E3E3"/>
        <bgColor rgb="FFE3E3E3"/>
      </patternFill>
    </fill>
    <fill>
      <patternFill patternType="solid">
        <fgColor indexed="55"/>
        <bgColor indexed="64"/>
      </patternFill>
    </fill>
    <fill>
      <patternFill patternType="solid">
        <fgColor indexed="22"/>
        <bgColor indexed="64"/>
      </patternFill>
    </fill>
    <fill>
      <patternFill patternType="solid">
        <fgColor indexed="47"/>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rgb="FFFFFF00"/>
        <bgColor indexed="64"/>
      </patternFill>
    </fill>
    <fill>
      <patternFill patternType="solid">
        <fgColor theme="0" tint="-0.14996795556505021"/>
        <bgColor indexed="64"/>
      </patternFill>
    </fill>
    <fill>
      <patternFill patternType="solid">
        <fgColor rgb="FF969696"/>
        <bgColor indexed="64"/>
      </patternFill>
    </fill>
  </fills>
  <borders count="9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bottom/>
      <diagonal/>
    </border>
    <border>
      <left style="thin">
        <color rgb="FF000000"/>
      </left>
      <right/>
      <top/>
      <bottom/>
      <diagonal/>
    </border>
    <border>
      <left/>
      <right/>
      <top style="thin">
        <color rgb="FF000000"/>
      </top>
      <bottom/>
      <diagonal/>
    </border>
    <border>
      <left/>
      <right style="thin">
        <color rgb="FF000000"/>
      </right>
      <top style="thin">
        <color rgb="FF000000"/>
      </top>
      <bottom/>
      <diagonal/>
    </border>
    <border>
      <left/>
      <right style="thin">
        <color rgb="FF000000"/>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medium">
        <color indexed="64"/>
      </left>
      <right/>
      <top/>
      <bottom/>
      <diagonal/>
    </border>
    <border>
      <left/>
      <right style="medium">
        <color indexed="64"/>
      </right>
      <top/>
      <bottom/>
      <diagonal/>
    </border>
    <border>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right/>
      <top/>
      <bottom style="thin">
        <color indexed="64"/>
      </bottom>
      <diagonal/>
    </border>
    <border>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style="thick">
        <color indexed="64"/>
      </right>
      <top style="thick">
        <color indexed="64"/>
      </top>
      <bottom style="thin">
        <color indexed="64"/>
      </bottom>
      <diagonal/>
    </border>
    <border>
      <left style="thin">
        <color indexed="64"/>
      </left>
      <right style="thick">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dashed">
        <color indexed="64"/>
      </bottom>
      <diagonal/>
    </border>
    <border>
      <left/>
      <right/>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s>
  <cellStyleXfs count="5">
    <xf numFmtId="0" fontId="0" fillId="0" borderId="0"/>
    <xf numFmtId="0" fontId="2" fillId="0" borderId="0">
      <alignment horizontal="center"/>
    </xf>
    <xf numFmtId="0" fontId="2" fillId="0" borderId="0">
      <alignment horizontal="center" textRotation="90"/>
    </xf>
    <xf numFmtId="0" fontId="3" fillId="0" borderId="0"/>
    <xf numFmtId="0" fontId="3" fillId="0" borderId="0"/>
  </cellStyleXfs>
  <cellXfs count="586">
    <xf numFmtId="0" fontId="0" fillId="0" borderId="0" xfId="0"/>
    <xf numFmtId="0" fontId="0" fillId="0" borderId="0" xfId="0" applyProtection="1">
      <protection hidden="1"/>
    </xf>
    <xf numFmtId="0" fontId="0" fillId="0" borderId="1" xfId="0" applyBorder="1" applyAlignment="1">
      <alignment horizontal="center" vertical="center"/>
    </xf>
    <xf numFmtId="0" fontId="0" fillId="0" borderId="0" xfId="0" applyProtection="1">
      <protection locked="0"/>
    </xf>
    <xf numFmtId="0" fontId="7" fillId="0" borderId="1" xfId="0" applyFont="1" applyBorder="1" applyAlignment="1">
      <alignment horizontal="center" vertical="top" wrapText="1"/>
    </xf>
    <xf numFmtId="0" fontId="8" fillId="0" borderId="0" xfId="0" applyFont="1"/>
    <xf numFmtId="0" fontId="0" fillId="2" borderId="1" xfId="0" applyFill="1" applyBorder="1" applyAlignment="1">
      <alignment horizontal="center" vertical="top" wrapText="1"/>
    </xf>
    <xf numFmtId="0" fontId="1" fillId="0" borderId="1" xfId="0" applyFont="1" applyBorder="1" applyAlignment="1">
      <alignment vertical="top" wrapText="1"/>
    </xf>
    <xf numFmtId="0" fontId="1" fillId="2" borderId="1" xfId="0" applyFont="1" applyFill="1" applyBorder="1" applyAlignment="1">
      <alignment horizontal="center" vertical="top" wrapText="1"/>
    </xf>
    <xf numFmtId="0" fontId="0" fillId="3" borderId="1" xfId="0" applyFill="1" applyBorder="1" applyAlignment="1">
      <alignment horizontal="center" vertical="top" wrapText="1"/>
    </xf>
    <xf numFmtId="0" fontId="0" fillId="0" borderId="1" xfId="0" applyBorder="1" applyAlignment="1">
      <alignment horizontal="center" vertical="top" wrapText="1"/>
    </xf>
    <xf numFmtId="0" fontId="0" fillId="0" borderId="0" xfId="0" applyAlignment="1">
      <alignment horizontal="center" vertical="top" wrapText="1"/>
    </xf>
    <xf numFmtId="0" fontId="1" fillId="0" borderId="0" xfId="0" applyFont="1" applyAlignment="1">
      <alignment horizontal="left" vertical="top" wrapText="1"/>
    </xf>
    <xf numFmtId="0" fontId="0" fillId="0" borderId="0" xfId="0" applyAlignment="1">
      <alignment horizontal="left" vertical="top"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xf>
    <xf numFmtId="0" fontId="11" fillId="0" borderId="1" xfId="0" applyFont="1" applyBorder="1" applyAlignment="1">
      <alignment horizontal="center"/>
    </xf>
    <xf numFmtId="165" fontId="11" fillId="0" borderId="1" xfId="0" applyNumberFormat="1" applyFont="1" applyBorder="1" applyAlignment="1">
      <alignment horizont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center"/>
    </xf>
    <xf numFmtId="0" fontId="0" fillId="0" borderId="0" xfId="0" applyAlignment="1">
      <alignment horizontal="center" vertical="center"/>
    </xf>
    <xf numFmtId="0" fontId="7" fillId="0" borderId="0" xfId="0" applyFont="1" applyAlignment="1">
      <alignment vertical="center"/>
    </xf>
    <xf numFmtId="0" fontId="1" fillId="0" borderId="0" xfId="0" applyFont="1"/>
    <xf numFmtId="0" fontId="1" fillId="0" borderId="0" xfId="0" applyFont="1" applyAlignment="1">
      <alignment horizontal="center" vertical="center"/>
    </xf>
    <xf numFmtId="0" fontId="0" fillId="0" borderId="0" xfId="0" applyAlignment="1">
      <alignment horizontal="justify" vertical="center" wrapText="1"/>
    </xf>
    <xf numFmtId="0" fontId="0" fillId="0" borderId="0" xfId="0" applyAlignment="1">
      <alignment horizontal="right" vertical="center"/>
    </xf>
    <xf numFmtId="2" fontId="0" fillId="0" borderId="0" xfId="0" applyNumberFormat="1"/>
    <xf numFmtId="0" fontId="0" fillId="0" borderId="0" xfId="0" applyAlignment="1">
      <alignment vertical="center"/>
    </xf>
    <xf numFmtId="0" fontId="7" fillId="0" borderId="1" xfId="0" applyFont="1" applyBorder="1" applyAlignment="1">
      <alignment horizontal="center" vertical="center"/>
    </xf>
    <xf numFmtId="0" fontId="13" fillId="0" borderId="1" xfId="0" applyFont="1" applyBorder="1" applyAlignment="1">
      <alignment horizontal="left" vertical="center" wrapText="1"/>
    </xf>
    <xf numFmtId="0" fontId="0" fillId="0" borderId="1" xfId="0" applyBorder="1" applyAlignment="1">
      <alignment horizontal="left" vertical="center" wrapText="1"/>
    </xf>
    <xf numFmtId="0" fontId="15" fillId="0" borderId="0" xfId="0" applyFont="1"/>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2" xfId="0" applyFont="1" applyBorder="1" applyAlignment="1">
      <alignment vertical="center"/>
    </xf>
    <xf numFmtId="0" fontId="0" fillId="0" borderId="8" xfId="0" applyBorder="1" applyAlignment="1">
      <alignment vertical="center"/>
    </xf>
    <xf numFmtId="0" fontId="0" fillId="0" borderId="8" xfId="0" applyBorder="1" applyAlignment="1">
      <alignment horizontal="left" vertical="center"/>
    </xf>
    <xf numFmtId="0" fontId="0" fillId="0" borderId="6" xfId="0" applyBorder="1" applyAlignment="1">
      <alignment horizontal="center" vertical="center"/>
    </xf>
    <xf numFmtId="0" fontId="17" fillId="0" borderId="6" xfId="0" applyFont="1" applyBorder="1" applyAlignment="1">
      <alignment horizontal="left" vertical="center"/>
    </xf>
    <xf numFmtId="0" fontId="16" fillId="0" borderId="6" xfId="0" applyFont="1" applyBorder="1" applyAlignment="1">
      <alignment horizontal="center" vertical="center"/>
    </xf>
    <xf numFmtId="0" fontId="17" fillId="0" borderId="6" xfId="0" applyFont="1" applyBorder="1" applyAlignment="1">
      <alignment vertical="center"/>
    </xf>
    <xf numFmtId="0" fontId="17" fillId="0" borderId="6" xfId="0" applyFont="1" applyBorder="1" applyAlignment="1">
      <alignment vertical="center" wrapText="1"/>
    </xf>
    <xf numFmtId="0" fontId="17" fillId="0" borderId="8" xfId="0" applyFont="1" applyBorder="1" applyAlignment="1">
      <alignment vertical="center"/>
    </xf>
    <xf numFmtId="0" fontId="16" fillId="0" borderId="8" xfId="0" applyFont="1" applyBorder="1" applyAlignment="1">
      <alignment horizontal="center" vertical="center"/>
    </xf>
    <xf numFmtId="0" fontId="16" fillId="0" borderId="8" xfId="0" applyFont="1" applyBorder="1" applyAlignment="1">
      <alignment vertical="center"/>
    </xf>
    <xf numFmtId="0" fontId="6" fillId="0" borderId="8" xfId="0" applyFont="1" applyBorder="1" applyAlignment="1">
      <alignment vertical="center"/>
    </xf>
    <xf numFmtId="0" fontId="17" fillId="0" borderId="5" xfId="0" applyFont="1" applyBorder="1" applyAlignment="1">
      <alignment vertical="center"/>
    </xf>
    <xf numFmtId="0" fontId="16" fillId="0" borderId="11" xfId="0" applyFont="1" applyBorder="1" applyAlignment="1">
      <alignment vertical="center"/>
    </xf>
    <xf numFmtId="0" fontId="0" fillId="0" borderId="12" xfId="0" applyBorder="1" applyAlignment="1">
      <alignment vertical="center"/>
    </xf>
    <xf numFmtId="0" fontId="17" fillId="0" borderId="12" xfId="0" applyFont="1" applyBorder="1" applyAlignment="1">
      <alignment vertical="center"/>
    </xf>
    <xf numFmtId="0" fontId="0" fillId="0" borderId="2" xfId="0" applyBorder="1" applyAlignment="1">
      <alignment vertical="center"/>
    </xf>
    <xf numFmtId="0" fontId="16" fillId="0" borderId="7" xfId="0" applyFont="1" applyBorder="1" applyAlignment="1">
      <alignment horizontal="center" vertical="center"/>
    </xf>
    <xf numFmtId="0" fontId="1" fillId="0" borderId="3" xfId="0" applyFont="1" applyBorder="1" applyAlignment="1">
      <alignment horizontal="center" vertical="center" wrapText="1"/>
    </xf>
    <xf numFmtId="0" fontId="1" fillId="0" borderId="1" xfId="0" applyFont="1" applyBorder="1" applyAlignment="1">
      <alignment horizontal="center" vertical="center" textRotation="90" wrapText="1"/>
    </xf>
    <xf numFmtId="0" fontId="4" fillId="0" borderId="1" xfId="0" applyFont="1"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xf>
    <xf numFmtId="0" fontId="0" fillId="0" borderId="4" xfId="0" applyBorder="1" applyAlignment="1">
      <alignment horizontal="center" vertical="center" wrapText="1"/>
    </xf>
    <xf numFmtId="0" fontId="1" fillId="0" borderId="4" xfId="0" applyFont="1" applyBorder="1" applyAlignment="1">
      <alignment horizontal="center" vertical="center" wrapText="1"/>
    </xf>
    <xf numFmtId="0" fontId="0" fillId="0" borderId="3" xfId="0" applyBorder="1" applyAlignment="1">
      <alignment horizontal="center" vertical="center"/>
    </xf>
    <xf numFmtId="0" fontId="6" fillId="0" borderId="1" xfId="0" applyFont="1" applyBorder="1" applyAlignment="1">
      <alignment horizontal="center" vertical="center" wrapText="1"/>
    </xf>
    <xf numFmtId="0" fontId="6" fillId="0" borderId="3" xfId="0" applyFont="1" applyBorder="1" applyAlignment="1">
      <alignment horizontal="center" vertical="center"/>
    </xf>
    <xf numFmtId="0" fontId="6" fillId="0" borderId="1" xfId="0" applyFont="1" applyBorder="1" applyAlignment="1">
      <alignment horizontal="center" vertical="center"/>
    </xf>
    <xf numFmtId="0" fontId="6" fillId="0" borderId="3" xfId="0" applyFont="1" applyBorder="1" applyAlignment="1">
      <alignment horizontal="center" vertical="center" wrapText="1"/>
    </xf>
    <xf numFmtId="0" fontId="0" fillId="0" borderId="9" xfId="0" applyBorder="1" applyAlignment="1">
      <alignment horizontal="center" vertical="center" wrapText="1"/>
    </xf>
    <xf numFmtId="0" fontId="0" fillId="0" borderId="6" xfId="0" applyBorder="1" applyAlignment="1">
      <alignment horizontal="center" vertical="center" wrapText="1"/>
    </xf>
    <xf numFmtId="164" fontId="0" fillId="0" borderId="1" xfId="0" applyNumberFormat="1" applyBorder="1" applyAlignment="1">
      <alignment horizontal="center" vertical="center"/>
    </xf>
    <xf numFmtId="164" fontId="0" fillId="0" borderId="3" xfId="0" applyNumberFormat="1" applyBorder="1" applyAlignment="1">
      <alignment horizontal="center" vertical="center"/>
    </xf>
    <xf numFmtId="0" fontId="5" fillId="0" borderId="1" xfId="0" applyFont="1" applyBorder="1" applyAlignment="1">
      <alignment horizontal="center" vertical="center" textRotation="90" wrapText="1"/>
    </xf>
    <xf numFmtId="0" fontId="0" fillId="0" borderId="1" xfId="0" applyBorder="1" applyAlignment="1">
      <alignment horizontal="center" vertical="center" textRotation="90" wrapText="1"/>
    </xf>
    <xf numFmtId="49" fontId="5" fillId="0" borderId="3" xfId="0" applyNumberFormat="1" applyFont="1" applyBorder="1" applyAlignment="1">
      <alignment horizontal="center" vertical="center" textRotation="90" wrapText="1"/>
    </xf>
    <xf numFmtId="49" fontId="5" fillId="0" borderId="1" xfId="0" applyNumberFormat="1" applyFont="1" applyBorder="1" applyAlignment="1">
      <alignment horizontal="center" vertical="center" textRotation="90" wrapText="1"/>
    </xf>
    <xf numFmtId="49" fontId="0" fillId="0" borderId="1" xfId="0" applyNumberFormat="1" applyBorder="1" applyAlignment="1">
      <alignment horizontal="center" vertical="center" textRotation="90" wrapText="1"/>
    </xf>
    <xf numFmtId="49" fontId="0" fillId="0" borderId="1" xfId="0" applyNumberFormat="1" applyBorder="1" applyAlignment="1">
      <alignment horizontal="center" vertical="center"/>
    </xf>
    <xf numFmtId="49" fontId="0" fillId="0" borderId="10" xfId="0" applyNumberFormat="1" applyBorder="1" applyAlignment="1">
      <alignment horizontal="left" vertical="center" wrapText="1"/>
    </xf>
    <xf numFmtId="49" fontId="0" fillId="0" borderId="10" xfId="0" applyNumberFormat="1" applyBorder="1" applyAlignment="1">
      <alignment vertical="center" wrapText="1"/>
    </xf>
    <xf numFmtId="49" fontId="0" fillId="0" borderId="0" xfId="0" applyNumberFormat="1" applyAlignment="1">
      <alignment horizontal="left" vertical="center" wrapText="1"/>
    </xf>
    <xf numFmtId="0" fontId="0" fillId="0" borderId="0" xfId="0" applyAlignment="1">
      <alignment vertical="top" wrapText="1"/>
    </xf>
    <xf numFmtId="0" fontId="0" fillId="0" borderId="0" xfId="0" applyAlignment="1">
      <alignment horizontal="left" vertical="center"/>
    </xf>
    <xf numFmtId="0" fontId="0" fillId="0" borderId="0" xfId="0" applyAlignment="1">
      <alignment horizontal="justify" vertical="center"/>
    </xf>
    <xf numFmtId="0" fontId="0" fillId="0" borderId="0" xfId="0" applyAlignment="1" applyProtection="1">
      <alignment horizontal="justify" vertical="center"/>
      <protection hidden="1"/>
    </xf>
    <xf numFmtId="0" fontId="21" fillId="0" borderId="19" xfId="0" applyFont="1" applyBorder="1" applyAlignment="1" applyProtection="1">
      <alignment horizontal="right" vertical="center"/>
      <protection hidden="1"/>
    </xf>
    <xf numFmtId="0" fontId="0" fillId="5" borderId="24" xfId="0" applyFill="1" applyBorder="1" applyAlignment="1" applyProtection="1">
      <alignment vertical="center"/>
      <protection hidden="1"/>
    </xf>
    <xf numFmtId="0" fontId="23" fillId="5" borderId="24" xfId="0" applyFont="1" applyFill="1" applyBorder="1" applyAlignment="1" applyProtection="1">
      <alignment vertical="center"/>
      <protection hidden="1"/>
    </xf>
    <xf numFmtId="0" fontId="21" fillId="0" borderId="23" xfId="0" applyFont="1" applyBorder="1" applyAlignment="1">
      <alignment horizontal="right" vertical="center"/>
    </xf>
    <xf numFmtId="0" fontId="21" fillId="0" borderId="25" xfId="0" applyFont="1" applyBorder="1" applyAlignment="1">
      <alignment horizontal="right" vertical="center"/>
    </xf>
    <xf numFmtId="0" fontId="0" fillId="0" borderId="26" xfId="0" applyBorder="1" applyAlignment="1" applyProtection="1">
      <alignment horizontal="center" vertical="center"/>
      <protection locked="0"/>
    </xf>
    <xf numFmtId="0" fontId="21" fillId="0" borderId="25" xfId="0" applyFont="1" applyBorder="1" applyAlignment="1" applyProtection="1">
      <alignment horizontal="right"/>
      <protection hidden="1"/>
    </xf>
    <xf numFmtId="0" fontId="24" fillId="0" borderId="27" xfId="0" applyFont="1" applyBorder="1" applyAlignment="1" applyProtection="1">
      <alignment horizontal="right"/>
      <protection hidden="1"/>
    </xf>
    <xf numFmtId="0" fontId="0" fillId="0" borderId="28" xfId="0" applyBorder="1" applyAlignment="1" applyProtection="1">
      <alignment horizontal="center"/>
      <protection hidden="1"/>
    </xf>
    <xf numFmtId="0" fontId="22" fillId="0" borderId="19" xfId="0" applyFont="1" applyBorder="1" applyAlignment="1" applyProtection="1">
      <alignment horizontal="right" vertical="center"/>
      <protection hidden="1"/>
    </xf>
    <xf numFmtId="0" fontId="21" fillId="0" borderId="0" xfId="0" applyFont="1" applyProtection="1">
      <protection hidden="1"/>
    </xf>
    <xf numFmtId="0" fontId="21" fillId="0" borderId="33" xfId="0" applyFont="1" applyBorder="1" applyAlignment="1" applyProtection="1">
      <alignment horizontal="center"/>
      <protection hidden="1"/>
    </xf>
    <xf numFmtId="0" fontId="21" fillId="0" borderId="34" xfId="0" applyFont="1" applyBorder="1" applyAlignment="1" applyProtection="1">
      <alignment horizontal="center"/>
      <protection hidden="1"/>
    </xf>
    <xf numFmtId="0" fontId="23" fillId="0" borderId="19" xfId="0" applyFont="1" applyBorder="1" applyAlignment="1" applyProtection="1">
      <alignment horizontal="justify" vertical="center"/>
      <protection hidden="1"/>
    </xf>
    <xf numFmtId="0" fontId="26" fillId="0" borderId="35" xfId="0" applyFont="1" applyBorder="1" applyAlignment="1" applyProtection="1">
      <alignment horizontal="center"/>
      <protection hidden="1"/>
    </xf>
    <xf numFmtId="0" fontId="21" fillId="0" borderId="0" xfId="0" applyFont="1" applyAlignment="1">
      <alignment vertical="center"/>
    </xf>
    <xf numFmtId="0" fontId="21" fillId="4" borderId="40" xfId="0" applyFont="1" applyFill="1" applyBorder="1" applyAlignment="1" applyProtection="1">
      <alignment horizontal="center" vertical="center"/>
      <protection locked="0" hidden="1"/>
    </xf>
    <xf numFmtId="0" fontId="21" fillId="4" borderId="41" xfId="0" applyFont="1" applyFill="1" applyBorder="1" applyAlignment="1" applyProtection="1">
      <alignment horizontal="center" vertical="center"/>
      <protection locked="0" hidden="1"/>
    </xf>
    <xf numFmtId="0" fontId="0" fillId="0" borderId="25" xfId="0" applyBorder="1" applyAlignment="1">
      <alignment horizontal="right" vertical="center"/>
    </xf>
    <xf numFmtId="0" fontId="0" fillId="0" borderId="24" xfId="0" applyBorder="1" applyAlignment="1">
      <alignment horizontal="justify" vertical="center"/>
    </xf>
    <xf numFmtId="0" fontId="23" fillId="0" borderId="25" xfId="0" applyFont="1" applyBorder="1" applyAlignment="1" applyProtection="1">
      <alignment horizontal="right" vertical="center"/>
      <protection hidden="1"/>
    </xf>
    <xf numFmtId="0" fontId="0" fillId="0" borderId="42" xfId="0" applyBorder="1" applyAlignment="1" applyProtection="1">
      <alignment horizontal="right"/>
      <protection hidden="1"/>
    </xf>
    <xf numFmtId="0" fontId="0" fillId="0" borderId="43" xfId="0" applyBorder="1" applyAlignment="1" applyProtection="1">
      <alignment horizontal="justify" vertical="center"/>
      <protection hidden="1"/>
    </xf>
    <xf numFmtId="0" fontId="0" fillId="0" borderId="43" xfId="0" applyBorder="1" applyAlignment="1" applyProtection="1">
      <alignment horizontal="center" vertical="center" wrapText="1"/>
      <protection hidden="1"/>
    </xf>
    <xf numFmtId="0" fontId="0" fillId="0" borderId="44" xfId="0" applyBorder="1" applyAlignment="1" applyProtection="1">
      <alignment horizontal="center" vertical="center" wrapText="1"/>
      <protection hidden="1"/>
    </xf>
    <xf numFmtId="0" fontId="23" fillId="0" borderId="45" xfId="0" applyFont="1" applyBorder="1" applyAlignment="1" applyProtection="1">
      <alignment vertical="center" wrapText="1"/>
      <protection hidden="1"/>
    </xf>
    <xf numFmtId="0" fontId="21" fillId="4" borderId="48" xfId="0" applyFont="1" applyFill="1" applyBorder="1" applyAlignment="1" applyProtection="1">
      <alignment horizontal="center"/>
      <protection locked="0" hidden="1"/>
    </xf>
    <xf numFmtId="0" fontId="29" fillId="0" borderId="0" xfId="0" applyFont="1" applyAlignment="1" applyProtection="1">
      <alignment horizontal="center" vertical="center"/>
      <protection hidden="1"/>
    </xf>
    <xf numFmtId="2" fontId="0" fillId="0" borderId="51" xfId="0" applyNumberFormat="1" applyBorder="1" applyAlignment="1" applyProtection="1">
      <alignment horizontal="center" vertical="center"/>
      <protection hidden="1"/>
    </xf>
    <xf numFmtId="0" fontId="0" fillId="0" borderId="49" xfId="0" applyBorder="1" applyAlignment="1" applyProtection="1">
      <alignment horizontal="right" vertical="center"/>
      <protection hidden="1"/>
    </xf>
    <xf numFmtId="0" fontId="31" fillId="0" borderId="50" xfId="0" applyFont="1" applyBorder="1" applyAlignment="1" applyProtection="1">
      <alignment horizontal="center" vertical="center"/>
      <protection hidden="1"/>
    </xf>
    <xf numFmtId="167" fontId="0" fillId="0" borderId="51" xfId="0" applyNumberFormat="1" applyBorder="1" applyAlignment="1" applyProtection="1">
      <alignment horizontal="center" vertical="center"/>
      <protection hidden="1"/>
    </xf>
    <xf numFmtId="0" fontId="29" fillId="0" borderId="45" xfId="0" applyFont="1" applyBorder="1" applyAlignment="1" applyProtection="1">
      <alignment vertical="center"/>
      <protection hidden="1"/>
    </xf>
    <xf numFmtId="0" fontId="21" fillId="0" borderId="55" xfId="0" applyFont="1" applyBorder="1" applyAlignment="1" applyProtection="1">
      <alignment horizontal="center" vertical="center"/>
      <protection hidden="1"/>
    </xf>
    <xf numFmtId="0" fontId="32" fillId="0" borderId="49" xfId="0" applyFont="1" applyBorder="1" applyAlignment="1" applyProtection="1">
      <alignment horizontal="center"/>
      <protection hidden="1"/>
    </xf>
    <xf numFmtId="0" fontId="29" fillId="0" borderId="50" xfId="0" applyFont="1" applyBorder="1" applyAlignment="1" applyProtection="1">
      <alignment horizontal="center"/>
      <protection hidden="1"/>
    </xf>
    <xf numFmtId="0" fontId="29" fillId="0" borderId="51" xfId="0" applyFont="1" applyBorder="1" applyAlignment="1" applyProtection="1">
      <alignment horizontal="center" vertical="center"/>
      <protection hidden="1"/>
    </xf>
    <xf numFmtId="0" fontId="29" fillId="0" borderId="49" xfId="0" applyFont="1" applyBorder="1" applyAlignment="1" applyProtection="1">
      <alignment horizontal="center" vertical="center"/>
      <protection hidden="1"/>
    </xf>
    <xf numFmtId="0" fontId="26" fillId="0" borderId="50" xfId="0" applyFont="1" applyBorder="1" applyAlignment="1" applyProtection="1">
      <alignment horizontal="center"/>
      <protection hidden="1"/>
    </xf>
    <xf numFmtId="0" fontId="29" fillId="0" borderId="50" xfId="0" applyFont="1" applyBorder="1" applyAlignment="1" applyProtection="1">
      <alignment horizontal="center" vertical="center"/>
      <protection hidden="1"/>
    </xf>
    <xf numFmtId="0" fontId="29" fillId="0" borderId="51" xfId="0" applyFont="1" applyBorder="1" applyAlignment="1" applyProtection="1">
      <alignment horizontal="right"/>
      <protection hidden="1"/>
    </xf>
    <xf numFmtId="2" fontId="21" fillId="4" borderId="59" xfId="0" applyNumberFormat="1" applyFont="1" applyFill="1" applyBorder="1" applyAlignment="1" applyProtection="1">
      <alignment horizontal="center" vertical="center"/>
      <protection locked="0" hidden="1"/>
    </xf>
    <xf numFmtId="2" fontId="32" fillId="0" borderId="39" xfId="0" applyNumberFormat="1" applyFont="1" applyBorder="1" applyAlignment="1" applyProtection="1">
      <alignment horizontal="center"/>
      <protection hidden="1"/>
    </xf>
    <xf numFmtId="2" fontId="32" fillId="0" borderId="40" xfId="0" applyNumberFormat="1" applyFont="1" applyBorder="1" applyAlignment="1" applyProtection="1">
      <alignment horizontal="center"/>
      <protection hidden="1"/>
    </xf>
    <xf numFmtId="167" fontId="0" fillId="0" borderId="60" xfId="0" applyNumberFormat="1" applyBorder="1" applyAlignment="1" applyProtection="1">
      <alignment horizontal="center" vertical="center"/>
      <protection hidden="1"/>
    </xf>
    <xf numFmtId="1" fontId="27" fillId="0" borderId="39" xfId="0" applyNumberFormat="1" applyFont="1" applyBorder="1" applyAlignment="1" applyProtection="1">
      <alignment horizontal="center"/>
      <protection hidden="1"/>
    </xf>
    <xf numFmtId="0" fontId="26" fillId="0" borderId="40" xfId="0" applyFont="1" applyBorder="1" applyAlignment="1" applyProtection="1">
      <alignment horizontal="center"/>
      <protection hidden="1"/>
    </xf>
    <xf numFmtId="1" fontId="26" fillId="0" borderId="40" xfId="0" applyNumberFormat="1" applyFont="1" applyBorder="1" applyAlignment="1" applyProtection="1">
      <alignment horizontal="center" vertical="center"/>
      <protection hidden="1"/>
    </xf>
    <xf numFmtId="168" fontId="33" fillId="0" borderId="41" xfId="0" applyNumberFormat="1" applyFont="1" applyBorder="1" applyAlignment="1" applyProtection="1">
      <alignment horizontal="center" vertical="center"/>
      <protection hidden="1"/>
    </xf>
    <xf numFmtId="0" fontId="21" fillId="0" borderId="32" xfId="0" applyFont="1" applyBorder="1" applyAlignment="1" applyProtection="1">
      <alignment horizontal="center" vertical="center"/>
      <protection hidden="1"/>
    </xf>
    <xf numFmtId="0" fontId="21" fillId="0" borderId="33" xfId="0" applyFont="1" applyBorder="1" applyAlignment="1" applyProtection="1">
      <alignment horizontal="center" vertical="center"/>
      <protection hidden="1"/>
    </xf>
    <xf numFmtId="0" fontId="21" fillId="0" borderId="34" xfId="0" applyFont="1" applyBorder="1" applyAlignment="1" applyProtection="1">
      <alignment horizontal="center" vertical="center"/>
      <protection hidden="1"/>
    </xf>
    <xf numFmtId="0" fontId="26" fillId="0" borderId="0" xfId="0" applyFont="1" applyAlignment="1" applyProtection="1">
      <alignment horizontal="center"/>
      <protection hidden="1"/>
    </xf>
    <xf numFmtId="0" fontId="32" fillId="0" borderId="32" xfId="0" applyFont="1" applyBorder="1" applyAlignment="1" applyProtection="1">
      <alignment horizontal="right" vertical="center"/>
      <protection hidden="1"/>
    </xf>
    <xf numFmtId="0" fontId="32" fillId="0" borderId="49" xfId="0" applyFont="1" applyBorder="1" applyAlignment="1" applyProtection="1">
      <alignment horizontal="right" vertical="center"/>
      <protection hidden="1"/>
    </xf>
    <xf numFmtId="0" fontId="21" fillId="4" borderId="50" xfId="0" applyFont="1" applyFill="1" applyBorder="1" applyAlignment="1" applyProtection="1">
      <alignment horizontal="center" vertical="center"/>
      <protection locked="0" hidden="1"/>
    </xf>
    <xf numFmtId="0" fontId="26" fillId="0" borderId="50" xfId="0" applyFont="1" applyBorder="1" applyAlignment="1" applyProtection="1">
      <alignment horizontal="justify" vertical="center"/>
      <protection hidden="1"/>
    </xf>
    <xf numFmtId="0" fontId="21" fillId="4" borderId="51" xfId="0" applyFont="1" applyFill="1" applyBorder="1" applyAlignment="1" applyProtection="1">
      <alignment horizontal="center" vertical="center"/>
      <protection locked="0"/>
    </xf>
    <xf numFmtId="0" fontId="32" fillId="0" borderId="50" xfId="0" applyFont="1" applyBorder="1" applyAlignment="1" applyProtection="1">
      <alignment horizontal="right" vertical="center"/>
      <protection hidden="1"/>
    </xf>
    <xf numFmtId="0" fontId="29" fillId="0" borderId="49" xfId="0" applyFont="1" applyBorder="1" applyAlignment="1" applyProtection="1">
      <alignment horizontal="right" vertical="center"/>
      <protection hidden="1"/>
    </xf>
    <xf numFmtId="0" fontId="29" fillId="0" borderId="50" xfId="0" applyFont="1" applyBorder="1" applyAlignment="1" applyProtection="1">
      <alignment horizontal="right" vertical="center"/>
      <protection hidden="1"/>
    </xf>
    <xf numFmtId="0" fontId="38" fillId="0" borderId="0" xfId="0" applyFont="1" applyAlignment="1" applyProtection="1">
      <alignment horizontal="center" vertical="center"/>
      <protection hidden="1"/>
    </xf>
    <xf numFmtId="0" fontId="32" fillId="0" borderId="42" xfId="0" applyFont="1" applyBorder="1" applyAlignment="1" applyProtection="1">
      <alignment horizontal="right" vertical="center"/>
      <protection hidden="1"/>
    </xf>
    <xf numFmtId="0" fontId="32" fillId="0" borderId="39" xfId="0" applyFont="1" applyBorder="1" applyAlignment="1" applyProtection="1">
      <alignment horizontal="right" vertical="center"/>
      <protection hidden="1"/>
    </xf>
    <xf numFmtId="2" fontId="21" fillId="4" borderId="56" xfId="0" applyNumberFormat="1" applyFont="1" applyFill="1" applyBorder="1" applyAlignment="1" applyProtection="1">
      <alignment horizontal="center"/>
      <protection locked="0" hidden="1"/>
    </xf>
    <xf numFmtId="0" fontId="21" fillId="4" borderId="57" xfId="0" applyFont="1" applyFill="1" applyBorder="1" applyAlignment="1" applyProtection="1">
      <alignment horizontal="center" vertical="center"/>
      <protection locked="0" hidden="1"/>
    </xf>
    <xf numFmtId="0" fontId="21" fillId="4" borderId="51" xfId="0" applyFont="1" applyFill="1" applyBorder="1" applyAlignment="1" applyProtection="1">
      <alignment horizontal="center" vertical="center"/>
      <protection locked="0" hidden="1"/>
    </xf>
    <xf numFmtId="166" fontId="26" fillId="0" borderId="0" xfId="0" applyNumberFormat="1" applyFont="1" applyAlignment="1" applyProtection="1">
      <alignment horizontal="right"/>
      <protection hidden="1"/>
    </xf>
    <xf numFmtId="164" fontId="26" fillId="0" borderId="0" xfId="0" applyNumberFormat="1" applyFont="1" applyAlignment="1" applyProtection="1">
      <alignment horizontal="center"/>
      <protection hidden="1"/>
    </xf>
    <xf numFmtId="0" fontId="29" fillId="0" borderId="65" xfId="0" applyFont="1" applyBorder="1" applyAlignment="1" applyProtection="1">
      <alignment horizontal="center"/>
      <protection hidden="1"/>
    </xf>
    <xf numFmtId="0" fontId="29" fillId="0" borderId="53" xfId="0" applyFont="1" applyBorder="1" applyAlignment="1" applyProtection="1">
      <alignment horizontal="center" vertical="center"/>
      <protection hidden="1"/>
    </xf>
    <xf numFmtId="2" fontId="40" fillId="0" borderId="56" xfId="0" applyNumberFormat="1" applyFont="1" applyBorder="1" applyAlignment="1" applyProtection="1">
      <alignment horizontal="center" vertical="center"/>
      <protection hidden="1"/>
    </xf>
    <xf numFmtId="2" fontId="29" fillId="0" borderId="57" xfId="0" applyNumberFormat="1" applyFont="1" applyBorder="1" applyAlignment="1" applyProtection="1">
      <alignment horizontal="center" vertical="center"/>
      <protection hidden="1"/>
    </xf>
    <xf numFmtId="169" fontId="29" fillId="0" borderId="57" xfId="0" applyNumberFormat="1" applyFont="1" applyBorder="1" applyAlignment="1" applyProtection="1">
      <alignment horizontal="center"/>
      <protection hidden="1"/>
    </xf>
    <xf numFmtId="2" fontId="31" fillId="0" borderId="68" xfId="0" applyNumberFormat="1" applyFont="1" applyBorder="1" applyAlignment="1" applyProtection="1">
      <alignment horizontal="center"/>
      <protection hidden="1"/>
    </xf>
    <xf numFmtId="2" fontId="40" fillId="0" borderId="0" xfId="0" applyNumberFormat="1" applyFont="1" applyAlignment="1" applyProtection="1">
      <alignment horizontal="center"/>
      <protection hidden="1"/>
    </xf>
    <xf numFmtId="0" fontId="19" fillId="4" borderId="69" xfId="0" applyFont="1" applyFill="1" applyBorder="1" applyAlignment="1" applyProtection="1">
      <alignment horizontal="center" vertical="center"/>
      <protection locked="0" hidden="1"/>
    </xf>
    <xf numFmtId="9" fontId="27" fillId="0" borderId="70" xfId="0" applyNumberFormat="1" applyFont="1" applyBorder="1" applyAlignment="1" applyProtection="1">
      <alignment horizontal="center"/>
      <protection hidden="1"/>
    </xf>
    <xf numFmtId="2" fontId="27" fillId="0" borderId="39" xfId="0" applyNumberFormat="1" applyFont="1" applyBorder="1" applyAlignment="1" applyProtection="1">
      <alignment horizontal="center"/>
      <protection hidden="1"/>
    </xf>
    <xf numFmtId="0" fontId="27" fillId="0" borderId="60" xfId="0" applyFont="1" applyBorder="1" applyAlignment="1" applyProtection="1">
      <alignment horizontal="center" vertical="center"/>
      <protection hidden="1"/>
    </xf>
    <xf numFmtId="0" fontId="21" fillId="0" borderId="32" xfId="0" applyFont="1" applyBorder="1" applyAlignment="1" applyProtection="1">
      <alignment horizontal="center"/>
      <protection hidden="1"/>
    </xf>
    <xf numFmtId="0" fontId="21" fillId="0" borderId="33" xfId="0" applyFont="1" applyBorder="1" applyAlignment="1" applyProtection="1">
      <alignment horizontal="center" vertical="center" shrinkToFit="1"/>
      <protection hidden="1"/>
    </xf>
    <xf numFmtId="2" fontId="21" fillId="0" borderId="32" xfId="0" applyNumberFormat="1" applyFont="1" applyBorder="1" applyAlignment="1" applyProtection="1">
      <alignment vertical="center"/>
      <protection hidden="1"/>
    </xf>
    <xf numFmtId="0" fontId="22" fillId="0" borderId="14" xfId="0" applyFont="1" applyBorder="1" applyAlignment="1" applyProtection="1">
      <alignment horizontal="justify" vertical="center"/>
      <protection hidden="1"/>
    </xf>
    <xf numFmtId="0" fontId="21" fillId="0" borderId="36" xfId="0" applyFont="1" applyBorder="1" applyAlignment="1" applyProtection="1">
      <alignment vertical="center" shrinkToFit="1"/>
      <protection hidden="1"/>
    </xf>
    <xf numFmtId="0" fontId="28" fillId="0" borderId="71" xfId="0" applyFont="1" applyBorder="1" applyAlignment="1" applyProtection="1">
      <alignment horizontal="center" vertical="center"/>
      <protection hidden="1"/>
    </xf>
    <xf numFmtId="0" fontId="21" fillId="0" borderId="72" xfId="0" applyFont="1" applyBorder="1" applyAlignment="1" applyProtection="1">
      <alignment horizontal="center" vertical="center"/>
      <protection hidden="1"/>
    </xf>
    <xf numFmtId="166" fontId="26" fillId="0" borderId="0" xfId="0" applyNumberFormat="1" applyFont="1" applyAlignment="1" applyProtection="1">
      <alignment horizontal="center"/>
      <protection hidden="1"/>
    </xf>
    <xf numFmtId="164" fontId="26" fillId="6" borderId="0" xfId="0" applyNumberFormat="1" applyFont="1" applyFill="1" applyAlignment="1" applyProtection="1">
      <alignment horizontal="center"/>
      <protection hidden="1"/>
    </xf>
    <xf numFmtId="0" fontId="21" fillId="0" borderId="45" xfId="0" applyFont="1" applyBorder="1" applyProtection="1">
      <protection hidden="1"/>
    </xf>
    <xf numFmtId="0" fontId="21" fillId="0" borderId="50" xfId="0" applyFont="1" applyBorder="1" applyAlignment="1" applyProtection="1">
      <alignment horizontal="center" vertical="center" shrinkToFit="1"/>
      <protection hidden="1"/>
    </xf>
    <xf numFmtId="0" fontId="21" fillId="0" borderId="51" xfId="0" applyFont="1" applyBorder="1" applyAlignment="1" applyProtection="1">
      <alignment horizontal="center" vertical="center" shrinkToFit="1"/>
      <protection hidden="1"/>
    </xf>
    <xf numFmtId="0" fontId="29" fillId="0" borderId="51" xfId="0" applyFont="1" applyBorder="1" applyAlignment="1" applyProtection="1">
      <alignment horizontal="center" vertical="center" wrapText="1"/>
      <protection hidden="1"/>
    </xf>
    <xf numFmtId="0" fontId="0" fillId="0" borderId="51" xfId="0" applyBorder="1" applyAlignment="1">
      <alignment horizontal="center" vertical="center"/>
    </xf>
    <xf numFmtId="0" fontId="21" fillId="4" borderId="50" xfId="0" applyFont="1" applyFill="1" applyBorder="1" applyAlignment="1" applyProtection="1">
      <alignment horizontal="center" vertical="center"/>
      <protection locked="0"/>
    </xf>
    <xf numFmtId="0" fontId="29" fillId="0" borderId="51" xfId="0" applyFont="1" applyBorder="1" applyAlignment="1" applyProtection="1">
      <alignment horizontal="center"/>
      <protection hidden="1"/>
    </xf>
    <xf numFmtId="0" fontId="21" fillId="4" borderId="50" xfId="0" applyFont="1" applyFill="1" applyBorder="1" applyAlignment="1" applyProtection="1">
      <alignment horizontal="center"/>
      <protection locked="0" hidden="1"/>
    </xf>
    <xf numFmtId="0" fontId="21" fillId="4" borderId="57" xfId="0" applyFont="1" applyFill="1" applyBorder="1" applyAlignment="1" applyProtection="1">
      <alignment horizontal="center"/>
      <protection locked="0" hidden="1"/>
    </xf>
    <xf numFmtId="0" fontId="26" fillId="5" borderId="0" xfId="0" applyFont="1" applyFill="1" applyAlignment="1" applyProtection="1">
      <alignment horizontal="center"/>
      <protection hidden="1"/>
    </xf>
    <xf numFmtId="167" fontId="21" fillId="4" borderId="50" xfId="0" applyNumberFormat="1" applyFont="1" applyFill="1" applyBorder="1" applyAlignment="1" applyProtection="1">
      <alignment horizontal="center"/>
      <protection locked="0"/>
    </xf>
    <xf numFmtId="0" fontId="26" fillId="0" borderId="51" xfId="0" applyFont="1" applyBorder="1" applyAlignment="1" applyProtection="1">
      <alignment horizontal="center" vertical="center" wrapText="1"/>
      <protection hidden="1"/>
    </xf>
    <xf numFmtId="167" fontId="21" fillId="4" borderId="57" xfId="0" applyNumberFormat="1" applyFont="1" applyFill="1" applyBorder="1" applyAlignment="1" applyProtection="1">
      <alignment horizontal="center"/>
      <protection locked="0"/>
    </xf>
    <xf numFmtId="0" fontId="29" fillId="0" borderId="34" xfId="0" applyFont="1" applyBorder="1" applyAlignment="1" applyProtection="1">
      <alignment horizontal="center" vertical="center" wrapText="1"/>
      <protection hidden="1"/>
    </xf>
    <xf numFmtId="167" fontId="21" fillId="4" borderId="50" xfId="0" applyNumberFormat="1" applyFont="1" applyFill="1" applyBorder="1" applyAlignment="1" applyProtection="1">
      <alignment horizontal="center" vertical="center"/>
      <protection locked="0"/>
    </xf>
    <xf numFmtId="0" fontId="21" fillId="4" borderId="50" xfId="0" applyFont="1" applyFill="1" applyBorder="1" applyAlignment="1" applyProtection="1">
      <alignment horizontal="center" vertical="center" wrapText="1"/>
      <protection locked="0"/>
    </xf>
    <xf numFmtId="0" fontId="43" fillId="4" borderId="14" xfId="0" applyFont="1" applyFill="1" applyBorder="1" applyAlignment="1" applyProtection="1">
      <alignment vertical="center"/>
      <protection hidden="1"/>
    </xf>
    <xf numFmtId="0" fontId="43" fillId="0" borderId="0" xfId="0" applyFont="1"/>
    <xf numFmtId="0" fontId="21" fillId="4" borderId="40" xfId="0" applyFont="1" applyFill="1" applyBorder="1" applyAlignment="1" applyProtection="1">
      <alignment horizontal="center" vertical="center" wrapText="1"/>
      <protection locked="0"/>
    </xf>
    <xf numFmtId="0" fontId="21" fillId="6" borderId="17" xfId="0" applyFont="1" applyFill="1" applyBorder="1" applyProtection="1">
      <protection hidden="1"/>
    </xf>
    <xf numFmtId="0" fontId="33" fillId="0" borderId="86" xfId="0" applyFont="1" applyBorder="1" applyAlignment="1">
      <alignment vertical="center"/>
    </xf>
    <xf numFmtId="0" fontId="26" fillId="0" borderId="14" xfId="0" applyFont="1" applyBorder="1" applyAlignment="1">
      <alignment vertical="center"/>
    </xf>
    <xf numFmtId="0" fontId="0" fillId="0" borderId="0" xfId="0" applyAlignment="1" applyProtection="1">
      <alignment vertical="center"/>
      <protection hidden="1"/>
    </xf>
    <xf numFmtId="0" fontId="0" fillId="0" borderId="49" xfId="0" applyBorder="1" applyAlignment="1" applyProtection="1">
      <alignment horizontal="center" vertical="center" wrapText="1"/>
      <protection hidden="1"/>
    </xf>
    <xf numFmtId="0" fontId="0" fillId="0" borderId="50" xfId="0" applyBorder="1" applyAlignment="1" applyProtection="1">
      <alignment horizontal="center" vertical="center" wrapText="1"/>
      <protection hidden="1"/>
    </xf>
    <xf numFmtId="0" fontId="0" fillId="0" borderId="51" xfId="0" applyBorder="1" applyAlignment="1" applyProtection="1">
      <alignment horizontal="center" vertical="center" wrapText="1"/>
      <protection hidden="1"/>
    </xf>
    <xf numFmtId="2" fontId="0" fillId="0" borderId="39" xfId="0" applyNumberFormat="1" applyBorder="1" applyAlignment="1" applyProtection="1">
      <alignment horizontal="center" vertical="center"/>
      <protection hidden="1"/>
    </xf>
    <xf numFmtId="2" fontId="0" fillId="0" borderId="40" xfId="0" applyNumberFormat="1" applyBorder="1" applyAlignment="1" applyProtection="1">
      <alignment horizontal="center" vertical="center"/>
      <protection hidden="1"/>
    </xf>
    <xf numFmtId="0" fontId="21" fillId="7" borderId="20" xfId="0" applyFont="1" applyFill="1" applyBorder="1" applyAlignment="1" applyProtection="1">
      <alignment vertical="center"/>
      <protection locked="0"/>
    </xf>
    <xf numFmtId="2" fontId="21" fillId="7" borderId="34" xfId="0" applyNumberFormat="1" applyFont="1" applyFill="1" applyBorder="1" applyAlignment="1" applyProtection="1">
      <alignment horizontal="center" vertical="center"/>
      <protection locked="0" hidden="1"/>
    </xf>
    <xf numFmtId="2" fontId="21" fillId="7" borderId="49" xfId="0" applyNumberFormat="1" applyFont="1" applyFill="1" applyBorder="1" applyAlignment="1" applyProtection="1">
      <alignment horizontal="center" vertical="center"/>
      <protection locked="0" hidden="1"/>
    </xf>
    <xf numFmtId="0" fontId="21" fillId="7" borderId="50" xfId="0" applyFont="1" applyFill="1" applyBorder="1" applyAlignment="1" applyProtection="1">
      <alignment vertical="center"/>
      <protection locked="0" hidden="1"/>
    </xf>
    <xf numFmtId="0" fontId="21" fillId="7" borderId="50" xfId="0" applyFont="1" applyFill="1" applyBorder="1" applyAlignment="1" applyProtection="1">
      <alignment horizontal="center" vertical="center"/>
      <protection locked="0" hidden="1"/>
    </xf>
    <xf numFmtId="0" fontId="21" fillId="7" borderId="51" xfId="0" applyFont="1" applyFill="1" applyBorder="1" applyAlignment="1" applyProtection="1">
      <alignment horizontal="center" vertical="center"/>
      <protection locked="0" hidden="1"/>
    </xf>
    <xf numFmtId="2" fontId="21" fillId="7" borderId="49" xfId="0" applyNumberFormat="1" applyFont="1" applyFill="1" applyBorder="1" applyAlignment="1" applyProtection="1">
      <alignment horizontal="center"/>
      <protection locked="0" hidden="1"/>
    </xf>
    <xf numFmtId="2" fontId="21" fillId="7" borderId="39" xfId="0" applyNumberFormat="1" applyFont="1" applyFill="1" applyBorder="1" applyAlignment="1" applyProtection="1">
      <alignment horizontal="center" vertical="center"/>
      <protection locked="0" hidden="1"/>
    </xf>
    <xf numFmtId="0" fontId="21" fillId="7" borderId="40" xfId="0" applyFont="1" applyFill="1" applyBorder="1" applyAlignment="1" applyProtection="1">
      <alignment vertical="center"/>
      <protection locked="0" hidden="1"/>
    </xf>
    <xf numFmtId="0" fontId="21" fillId="7" borderId="40" xfId="0" applyFont="1" applyFill="1" applyBorder="1" applyAlignment="1" applyProtection="1">
      <alignment horizontal="center" vertical="center"/>
      <protection locked="0" hidden="1"/>
    </xf>
    <xf numFmtId="0" fontId="22" fillId="7" borderId="50" xfId="0" applyFont="1" applyFill="1" applyBorder="1" applyAlignment="1" applyProtection="1">
      <alignment horizontal="center" vertical="center"/>
      <protection locked="0" hidden="1"/>
    </xf>
    <xf numFmtId="0" fontId="23" fillId="7" borderId="50" xfId="0" applyFont="1" applyFill="1" applyBorder="1" applyAlignment="1" applyProtection="1">
      <alignment horizontal="center" vertical="center"/>
      <protection locked="0"/>
    </xf>
    <xf numFmtId="0" fontId="23" fillId="7" borderId="50" xfId="0" applyFont="1" applyFill="1" applyBorder="1" applyAlignment="1" applyProtection="1">
      <alignment horizontal="center" vertical="center"/>
      <protection locked="0" hidden="1"/>
    </xf>
    <xf numFmtId="0" fontId="21" fillId="7" borderId="0" xfId="0" applyFont="1" applyFill="1" applyAlignment="1" applyProtection="1">
      <alignment horizontal="center" vertical="center"/>
      <protection locked="0" hidden="1"/>
    </xf>
    <xf numFmtId="0" fontId="22" fillId="7" borderId="50" xfId="0" applyFont="1" applyFill="1" applyBorder="1" applyAlignment="1" applyProtection="1">
      <alignment horizontal="center" vertical="center"/>
      <protection locked="0"/>
    </xf>
    <xf numFmtId="0" fontId="26" fillId="7" borderId="51" xfId="0" applyFont="1" applyFill="1" applyBorder="1" applyAlignment="1" applyProtection="1">
      <alignment horizontal="center" vertical="center"/>
      <protection locked="0"/>
    </xf>
    <xf numFmtId="0" fontId="23" fillId="7" borderId="51" xfId="0" applyFont="1" applyFill="1" applyBorder="1" applyAlignment="1" applyProtection="1">
      <alignment horizontal="center" vertical="center"/>
      <protection locked="0" hidden="1"/>
    </xf>
    <xf numFmtId="0" fontId="29" fillId="7" borderId="51" xfId="0" applyFont="1" applyFill="1" applyBorder="1" applyAlignment="1" applyProtection="1">
      <alignment horizontal="center" vertical="center"/>
      <protection locked="0"/>
    </xf>
    <xf numFmtId="0" fontId="25" fillId="7" borderId="50" xfId="0" applyFont="1" applyFill="1" applyBorder="1" applyAlignment="1" applyProtection="1">
      <alignment horizontal="center" vertical="center" shrinkToFit="1"/>
      <protection locked="0" hidden="1"/>
    </xf>
    <xf numFmtId="2" fontId="22" fillId="7" borderId="50" xfId="0" applyNumberFormat="1" applyFont="1" applyFill="1" applyBorder="1" applyAlignment="1" applyProtection="1">
      <alignment horizontal="center"/>
      <protection locked="0" hidden="1"/>
    </xf>
    <xf numFmtId="2" fontId="22" fillId="7" borderId="57" xfId="0" applyNumberFormat="1" applyFont="1" applyFill="1" applyBorder="1" applyAlignment="1" applyProtection="1">
      <alignment horizontal="center"/>
      <protection locked="0" hidden="1"/>
    </xf>
    <xf numFmtId="0" fontId="21" fillId="7" borderId="58" xfId="0" applyFont="1" applyFill="1" applyBorder="1" applyAlignment="1" applyProtection="1">
      <alignment horizontal="center" vertical="center"/>
      <protection locked="0" hidden="1"/>
    </xf>
    <xf numFmtId="0" fontId="21" fillId="7" borderId="50" xfId="0" applyFont="1" applyFill="1" applyBorder="1" applyAlignment="1" applyProtection="1">
      <alignment horizontal="center" vertical="center" shrinkToFit="1"/>
      <protection locked="0" hidden="1"/>
    </xf>
    <xf numFmtId="9" fontId="21" fillId="7" borderId="50" xfId="0" applyNumberFormat="1" applyFont="1" applyFill="1" applyBorder="1" applyAlignment="1" applyProtection="1">
      <alignment horizontal="center" vertical="center" shrinkToFit="1"/>
      <protection locked="0" hidden="1"/>
    </xf>
    <xf numFmtId="164" fontId="22" fillId="7" borderId="50" xfId="0" applyNumberFormat="1" applyFont="1" applyFill="1" applyBorder="1" applyAlignment="1" applyProtection="1">
      <alignment horizontal="center" vertical="center"/>
      <protection locked="0"/>
    </xf>
    <xf numFmtId="0" fontId="21" fillId="7" borderId="57" xfId="0" applyFont="1" applyFill="1" applyBorder="1" applyAlignment="1" applyProtection="1">
      <alignment horizontal="center" vertical="center"/>
      <protection locked="0" hidden="1"/>
    </xf>
    <xf numFmtId="0" fontId="21" fillId="7" borderId="48" xfId="0" applyFont="1" applyFill="1" applyBorder="1" applyAlignment="1" applyProtection="1">
      <alignment horizontal="center" vertical="center"/>
      <protection locked="0" hidden="1"/>
    </xf>
    <xf numFmtId="0" fontId="23" fillId="7" borderId="35" xfId="0" applyFont="1" applyFill="1" applyBorder="1" applyAlignment="1" applyProtection="1">
      <alignment horizontal="center"/>
      <protection locked="0" hidden="1"/>
    </xf>
    <xf numFmtId="0" fontId="23" fillId="7" borderId="37" xfId="0" applyFont="1" applyFill="1" applyBorder="1" applyAlignment="1" applyProtection="1">
      <alignment horizontal="center"/>
      <protection locked="0" hidden="1"/>
    </xf>
    <xf numFmtId="0" fontId="21" fillId="7" borderId="51" xfId="0" applyFont="1" applyFill="1" applyBorder="1" applyAlignment="1" applyProtection="1">
      <alignment horizontal="center" vertical="center" shrinkToFit="1"/>
      <protection locked="0" hidden="1"/>
    </xf>
    <xf numFmtId="13" fontId="21" fillId="7" borderId="50" xfId="0" applyNumberFormat="1" applyFont="1" applyFill="1" applyBorder="1" applyAlignment="1" applyProtection="1">
      <alignment horizontal="center" vertical="center" shrinkToFit="1"/>
      <protection locked="0" hidden="1"/>
    </xf>
    <xf numFmtId="13" fontId="21" fillId="7" borderId="51" xfId="0" applyNumberFormat="1" applyFont="1" applyFill="1" applyBorder="1" applyAlignment="1" applyProtection="1">
      <alignment horizontal="center" vertical="center" shrinkToFit="1"/>
      <protection locked="0" hidden="1"/>
    </xf>
    <xf numFmtId="0" fontId="29" fillId="7" borderId="50" xfId="0" applyFont="1" applyFill="1" applyBorder="1" applyAlignment="1" applyProtection="1">
      <alignment vertical="top"/>
      <protection locked="0"/>
    </xf>
    <xf numFmtId="0" fontId="29" fillId="7" borderId="51" xfId="0" applyFont="1" applyFill="1" applyBorder="1" applyAlignment="1" applyProtection="1">
      <alignment horizontal="center" vertical="top"/>
      <protection locked="0"/>
    </xf>
    <xf numFmtId="0" fontId="22" fillId="7" borderId="50" xfId="0" applyFont="1" applyFill="1" applyBorder="1" applyAlignment="1" applyProtection="1">
      <alignment horizontal="center" vertical="center" wrapText="1"/>
      <protection locked="0"/>
    </xf>
    <xf numFmtId="0" fontId="22" fillId="7" borderId="51" xfId="0" applyFont="1" applyFill="1" applyBorder="1" applyAlignment="1" applyProtection="1">
      <alignment horizontal="center" vertical="center" wrapText="1"/>
      <protection locked="0"/>
    </xf>
    <xf numFmtId="0" fontId="20" fillId="0" borderId="16" xfId="0" applyFont="1" applyBorder="1" applyAlignment="1" applyProtection="1">
      <alignment vertical="top" wrapText="1"/>
      <protection hidden="1"/>
    </xf>
    <xf numFmtId="0" fontId="20" fillId="0" borderId="17" xfId="0" applyFont="1" applyBorder="1" applyAlignment="1" applyProtection="1">
      <alignment vertical="top" wrapText="1"/>
      <protection hidden="1"/>
    </xf>
    <xf numFmtId="0" fontId="5" fillId="0" borderId="0" xfId="0" applyFont="1" applyAlignment="1" applyProtection="1">
      <alignment horizontal="justify" vertical="center"/>
      <protection hidden="1"/>
    </xf>
    <xf numFmtId="0" fontId="1" fillId="4" borderId="50" xfId="0" applyFont="1" applyFill="1" applyBorder="1" applyAlignment="1" applyProtection="1">
      <alignment horizontal="center" vertical="center"/>
      <protection locked="0"/>
    </xf>
    <xf numFmtId="0" fontId="21" fillId="0" borderId="62" xfId="0" applyFont="1" applyBorder="1" applyAlignment="1">
      <alignment horizontal="center" vertical="center"/>
    </xf>
    <xf numFmtId="0" fontId="0" fillId="9" borderId="0" xfId="0" applyFill="1" applyAlignment="1" applyProtection="1">
      <alignment horizontal="justify" vertical="center"/>
      <protection hidden="1"/>
    </xf>
    <xf numFmtId="0" fontId="0" fillId="9" borderId="0" xfId="0" applyFill="1" applyAlignment="1">
      <alignment horizontal="center" vertical="center"/>
    </xf>
    <xf numFmtId="0" fontId="0" fillId="9" borderId="0" xfId="0" applyFill="1" applyAlignment="1" applyProtection="1">
      <alignment horizontal="center" vertical="center"/>
      <protection hidden="1"/>
    </xf>
    <xf numFmtId="0" fontId="0" fillId="9" borderId="0" xfId="0" applyFill="1" applyAlignment="1" applyProtection="1">
      <alignment vertical="center"/>
      <protection hidden="1"/>
    </xf>
    <xf numFmtId="0" fontId="27" fillId="9" borderId="0" xfId="0" applyFont="1" applyFill="1" applyAlignment="1">
      <alignment horizontal="justify" vertical="center"/>
    </xf>
    <xf numFmtId="1" fontId="0" fillId="9" borderId="0" xfId="0" applyNumberFormat="1" applyFill="1" applyAlignment="1">
      <alignment horizontal="center" vertical="center"/>
    </xf>
    <xf numFmtId="166" fontId="0" fillId="9" borderId="0" xfId="0" applyNumberFormat="1" applyFill="1" applyAlignment="1" applyProtection="1">
      <alignment horizontal="center" vertical="center"/>
      <protection hidden="1"/>
    </xf>
    <xf numFmtId="164" fontId="0" fillId="9" borderId="0" xfId="0" applyNumberFormat="1" applyFill="1" applyAlignment="1" applyProtection="1">
      <alignment horizontal="center" vertical="center"/>
      <protection hidden="1"/>
    </xf>
    <xf numFmtId="2" fontId="0" fillId="9" borderId="0" xfId="0" applyNumberFormat="1" applyFill="1" applyAlignment="1" applyProtection="1">
      <alignment horizontal="center" vertical="center"/>
      <protection hidden="1"/>
    </xf>
    <xf numFmtId="0" fontId="27" fillId="9" borderId="0" xfId="0" applyFont="1" applyFill="1" applyAlignment="1" applyProtection="1">
      <alignment horizontal="justify" vertical="center"/>
      <protection hidden="1"/>
    </xf>
    <xf numFmtId="0" fontId="29" fillId="9" borderId="0" xfId="0" applyFont="1" applyFill="1" applyAlignment="1" applyProtection="1">
      <alignment horizontal="justify" vertical="center"/>
      <protection hidden="1"/>
    </xf>
    <xf numFmtId="0" fontId="36" fillId="9" borderId="62" xfId="0" applyFont="1" applyFill="1" applyBorder="1" applyAlignment="1">
      <alignment vertical="center"/>
    </xf>
    <xf numFmtId="2" fontId="0" fillId="9" borderId="50" xfId="0" applyNumberFormat="1" applyFill="1" applyBorder="1" applyAlignment="1">
      <alignment horizontal="center" vertical="center"/>
    </xf>
    <xf numFmtId="9" fontId="0" fillId="9" borderId="0" xfId="0" applyNumberFormat="1" applyFill="1" applyAlignment="1" applyProtection="1">
      <alignment horizontal="justify" vertical="center"/>
      <protection hidden="1"/>
    </xf>
    <xf numFmtId="0" fontId="29" fillId="9" borderId="0" xfId="0" applyFont="1" applyFill="1" applyAlignment="1" applyProtection="1">
      <alignment horizontal="center" vertical="center"/>
      <protection hidden="1"/>
    </xf>
    <xf numFmtId="164" fontId="29" fillId="9" borderId="0" xfId="0" applyNumberFormat="1" applyFont="1" applyFill="1" applyAlignment="1" applyProtection="1">
      <alignment horizontal="justify" vertical="center"/>
      <protection hidden="1"/>
    </xf>
    <xf numFmtId="2" fontId="0" fillId="9" borderId="0" xfId="0" applyNumberFormat="1" applyFill="1" applyAlignment="1" applyProtection="1">
      <alignment horizontal="left" vertical="center"/>
      <protection hidden="1"/>
    </xf>
    <xf numFmtId="164" fontId="0" fillId="9" borderId="0" xfId="0" applyNumberFormat="1" applyFill="1" applyAlignment="1" applyProtection="1">
      <alignment horizontal="justify" vertical="center"/>
      <protection hidden="1"/>
    </xf>
    <xf numFmtId="164" fontId="0" fillId="9" borderId="0" xfId="0" applyNumberFormat="1" applyFill="1" applyAlignment="1" applyProtection="1">
      <alignment horizontal="left" vertical="center"/>
      <protection hidden="1"/>
    </xf>
    <xf numFmtId="13" fontId="0" fillId="9" borderId="0" xfId="0" applyNumberFormat="1" applyFill="1" applyAlignment="1" applyProtection="1">
      <alignment horizontal="justify" vertical="center"/>
      <protection hidden="1"/>
    </xf>
    <xf numFmtId="0" fontId="0" fillId="9" borderId="0" xfId="0" applyFill="1" applyAlignment="1" applyProtection="1">
      <alignment horizontal="right" vertical="center"/>
      <protection hidden="1"/>
    </xf>
    <xf numFmtId="12" fontId="0" fillId="9" borderId="0" xfId="0" applyNumberFormat="1" applyFill="1" applyAlignment="1" applyProtection="1">
      <alignment horizontal="justify" vertical="center"/>
      <protection hidden="1"/>
    </xf>
    <xf numFmtId="0" fontId="29" fillId="9" borderId="0" xfId="0" applyFont="1" applyFill="1" applyAlignment="1">
      <alignment horizontal="justify" vertical="center"/>
    </xf>
    <xf numFmtId="0" fontId="0" fillId="9" borderId="0" xfId="0" applyFill="1" applyAlignment="1">
      <alignment horizontal="justify" vertical="center"/>
    </xf>
    <xf numFmtId="0" fontId="26" fillId="9" borderId="0" xfId="0" applyFont="1" applyFill="1" applyAlignment="1" applyProtection="1">
      <alignment horizontal="justify" vertical="center" wrapText="1"/>
      <protection hidden="1"/>
    </xf>
    <xf numFmtId="49" fontId="0" fillId="9" borderId="0" xfId="0" applyNumberFormat="1" applyFill="1" applyAlignment="1" applyProtection="1">
      <alignment horizontal="justify" vertical="center"/>
      <protection hidden="1"/>
    </xf>
    <xf numFmtId="0" fontId="45" fillId="9" borderId="0" xfId="0" applyFont="1" applyFill="1" applyAlignment="1">
      <alignment vertical="center"/>
    </xf>
    <xf numFmtId="0" fontId="21" fillId="0" borderId="74" xfId="0" applyFont="1" applyBorder="1" applyAlignment="1" applyProtection="1">
      <alignment horizontal="center" vertical="center"/>
      <protection hidden="1"/>
    </xf>
    <xf numFmtId="0" fontId="21" fillId="0" borderId="71" xfId="0" applyFont="1" applyBorder="1" applyAlignment="1" applyProtection="1">
      <alignment horizontal="center" vertical="center"/>
      <protection hidden="1"/>
    </xf>
    <xf numFmtId="0" fontId="23" fillId="0" borderId="0" xfId="0" applyFont="1" applyAlignment="1" applyProtection="1">
      <alignment vertical="center"/>
      <protection hidden="1"/>
    </xf>
    <xf numFmtId="0" fontId="19" fillId="0" borderId="85" xfId="0" applyFont="1" applyBorder="1" applyAlignment="1">
      <alignment vertical="center"/>
    </xf>
    <xf numFmtId="0" fontId="0" fillId="0" borderId="0" xfId="0" applyAlignment="1" applyProtection="1">
      <alignment horizontal="center" vertical="center" wrapText="1"/>
      <protection hidden="1"/>
    </xf>
    <xf numFmtId="0" fontId="48" fillId="0" borderId="0" xfId="0" applyFont="1" applyAlignment="1" applyProtection="1">
      <alignment horizontal="justify" vertical="center"/>
      <protection hidden="1"/>
    </xf>
    <xf numFmtId="0" fontId="48" fillId="9" borderId="0" xfId="0" applyFont="1" applyFill="1" applyAlignment="1" applyProtection="1">
      <alignment horizontal="justify" vertical="center"/>
      <protection hidden="1"/>
    </xf>
    <xf numFmtId="2" fontId="22" fillId="0" borderId="49" xfId="0" applyNumberFormat="1" applyFont="1" applyBorder="1" applyAlignment="1" applyProtection="1">
      <alignment horizontal="center" vertical="center" wrapText="1"/>
      <protection hidden="1"/>
    </xf>
    <xf numFmtId="2" fontId="22" fillId="0" borderId="50" xfId="0" applyNumberFormat="1" applyFont="1" applyBorder="1" applyAlignment="1" applyProtection="1">
      <alignment horizontal="center" vertical="center"/>
      <protection hidden="1"/>
    </xf>
    <xf numFmtId="14" fontId="0" fillId="0" borderId="0" xfId="0" applyNumberFormat="1"/>
    <xf numFmtId="0" fontId="27" fillId="0" borderId="64" xfId="0" applyFont="1" applyBorder="1" applyAlignment="1" applyProtection="1">
      <alignment horizontal="center"/>
      <protection hidden="1"/>
    </xf>
    <xf numFmtId="2" fontId="21" fillId="10" borderId="49" xfId="0" applyNumberFormat="1" applyFont="1" applyFill="1" applyBorder="1" applyAlignment="1" applyProtection="1">
      <alignment horizontal="center"/>
      <protection locked="0" hidden="1"/>
    </xf>
    <xf numFmtId="0" fontId="25" fillId="10" borderId="50" xfId="0" applyFont="1" applyFill="1" applyBorder="1" applyAlignment="1" applyProtection="1">
      <alignment horizontal="center" vertical="center" shrinkToFit="1"/>
      <protection locked="0" hidden="1"/>
    </xf>
    <xf numFmtId="2" fontId="21" fillId="10" borderId="56" xfId="0" applyNumberFormat="1" applyFont="1" applyFill="1" applyBorder="1" applyAlignment="1" applyProtection="1">
      <alignment horizontal="center"/>
      <protection locked="0" hidden="1"/>
    </xf>
    <xf numFmtId="2" fontId="21" fillId="8" borderId="49" xfId="0" applyNumberFormat="1" applyFont="1" applyFill="1" applyBorder="1" applyAlignment="1" applyProtection="1">
      <alignment horizontal="center"/>
      <protection locked="0" hidden="1"/>
    </xf>
    <xf numFmtId="0" fontId="25" fillId="8" borderId="50" xfId="0" applyFont="1" applyFill="1" applyBorder="1" applyAlignment="1" applyProtection="1">
      <alignment horizontal="center" vertical="center" shrinkToFit="1"/>
      <protection locked="0" hidden="1"/>
    </xf>
    <xf numFmtId="2" fontId="22" fillId="8" borderId="50" xfId="0" applyNumberFormat="1" applyFont="1" applyFill="1" applyBorder="1" applyAlignment="1" applyProtection="1">
      <alignment horizontal="center"/>
      <protection locked="0" hidden="1"/>
    </xf>
    <xf numFmtId="0" fontId="21" fillId="8" borderId="51" xfId="0" applyFont="1" applyFill="1" applyBorder="1" applyAlignment="1" applyProtection="1">
      <alignment horizontal="center" vertical="center"/>
      <protection locked="0" hidden="1"/>
    </xf>
    <xf numFmtId="0" fontId="21" fillId="8" borderId="50" xfId="0" applyFont="1" applyFill="1" applyBorder="1" applyAlignment="1" applyProtection="1">
      <alignment horizontal="center" vertical="center"/>
      <protection locked="0" hidden="1"/>
    </xf>
    <xf numFmtId="0" fontId="21" fillId="8" borderId="50" xfId="0" applyFont="1" applyFill="1" applyBorder="1" applyAlignment="1" applyProtection="1">
      <alignment horizontal="center" vertical="center" shrinkToFit="1"/>
      <protection locked="0" hidden="1"/>
    </xf>
    <xf numFmtId="9" fontId="21" fillId="8" borderId="50" xfId="0" applyNumberFormat="1" applyFont="1" applyFill="1" applyBorder="1" applyAlignment="1" applyProtection="1">
      <alignment horizontal="center" vertical="center" shrinkToFit="1"/>
      <protection locked="0" hidden="1"/>
    </xf>
    <xf numFmtId="164" fontId="22" fillId="8" borderId="50" xfId="0" applyNumberFormat="1" applyFont="1" applyFill="1" applyBorder="1" applyAlignment="1" applyProtection="1">
      <alignment horizontal="center" vertical="center"/>
      <protection locked="0"/>
    </xf>
    <xf numFmtId="0" fontId="27" fillId="0" borderId="51" xfId="0" applyFont="1" applyBorder="1" applyAlignment="1" applyProtection="1">
      <alignment horizontal="center"/>
      <protection hidden="1"/>
    </xf>
    <xf numFmtId="0" fontId="32" fillId="0" borderId="74" xfId="0" applyFont="1" applyBorder="1" applyAlignment="1" applyProtection="1">
      <alignment horizontal="right" vertical="center"/>
      <protection hidden="1"/>
    </xf>
    <xf numFmtId="0" fontId="23" fillId="4" borderId="71" xfId="0" applyFont="1" applyFill="1" applyBorder="1" applyAlignment="1" applyProtection="1">
      <alignment horizontal="center" vertical="center"/>
      <protection locked="0" hidden="1"/>
    </xf>
    <xf numFmtId="0" fontId="25" fillId="7" borderId="71" xfId="0" applyFont="1" applyFill="1" applyBorder="1" applyAlignment="1" applyProtection="1">
      <alignment horizontal="center" vertical="center"/>
      <protection locked="0"/>
    </xf>
    <xf numFmtId="0" fontId="23" fillId="7" borderId="72" xfId="0" applyFont="1" applyFill="1" applyBorder="1" applyAlignment="1" applyProtection="1">
      <alignment horizontal="center" vertical="center"/>
      <protection locked="0"/>
    </xf>
    <xf numFmtId="0" fontId="22" fillId="7" borderId="33" xfId="0" applyFont="1" applyFill="1" applyBorder="1" applyAlignment="1" applyProtection="1">
      <alignment horizontal="center" vertical="center"/>
      <protection locked="0" hidden="1"/>
    </xf>
    <xf numFmtId="0" fontId="26" fillId="8" borderId="90" xfId="0" applyFont="1" applyFill="1" applyBorder="1" applyAlignment="1" applyProtection="1">
      <alignment horizontal="left" vertical="center" wrapText="1"/>
      <protection locked="0" hidden="1"/>
    </xf>
    <xf numFmtId="0" fontId="0" fillId="0" borderId="1" xfId="0" applyBorder="1" applyAlignment="1">
      <alignment vertical="top" wrapText="1"/>
    </xf>
    <xf numFmtId="0" fontId="48" fillId="11" borderId="50" xfId="0" applyFont="1" applyFill="1" applyBorder="1" applyAlignment="1" applyProtection="1">
      <alignment horizontal="center" vertical="center" wrapText="1"/>
      <protection locked="0" hidden="1"/>
    </xf>
    <xf numFmtId="0" fontId="48" fillId="11" borderId="91" xfId="0" applyFont="1" applyFill="1" applyBorder="1" applyAlignment="1" applyProtection="1">
      <alignment horizontal="left" vertical="center" wrapText="1"/>
      <protection locked="0" hidden="1"/>
    </xf>
    <xf numFmtId="0" fontId="0" fillId="0" borderId="32" xfId="0" applyBorder="1" applyAlignment="1" applyProtection="1">
      <alignment horizontal="center" vertical="center"/>
      <protection hidden="1"/>
    </xf>
    <xf numFmtId="0" fontId="0" fillId="0" borderId="33" xfId="0" applyBorder="1" applyAlignment="1" applyProtection="1">
      <alignment horizontal="center" vertical="center"/>
      <protection hidden="1"/>
    </xf>
    <xf numFmtId="0" fontId="0" fillId="0" borderId="34" xfId="0" applyBorder="1" applyAlignment="1" applyProtection="1">
      <alignment horizontal="center" vertical="center"/>
      <protection hidden="1"/>
    </xf>
    <xf numFmtId="0" fontId="21" fillId="0" borderId="85" xfId="0" applyFont="1" applyBorder="1" applyAlignment="1">
      <alignment horizontal="center" vertical="center" wrapText="1"/>
    </xf>
    <xf numFmtId="0" fontId="0" fillId="0" borderId="86" xfId="0" applyBorder="1" applyAlignment="1">
      <alignment horizontal="justify" vertical="center"/>
    </xf>
    <xf numFmtId="0" fontId="33" fillId="0" borderId="70" xfId="0" applyFont="1" applyBorder="1" applyAlignment="1">
      <alignment horizontal="center" vertical="center"/>
    </xf>
    <xf numFmtId="0" fontId="33" fillId="0" borderId="75" xfId="0" applyFont="1" applyBorder="1" applyAlignment="1">
      <alignment horizontal="center" vertical="center"/>
    </xf>
    <xf numFmtId="0" fontId="33" fillId="0" borderId="87" xfId="0" applyFont="1" applyBorder="1" applyAlignment="1">
      <alignment horizontal="center" vertical="center"/>
    </xf>
    <xf numFmtId="0" fontId="22" fillId="0" borderId="14" xfId="0" applyFont="1" applyBorder="1" applyAlignment="1">
      <alignment horizontal="left"/>
    </xf>
    <xf numFmtId="0" fontId="21" fillId="0" borderId="13" xfId="0" applyFont="1" applyBorder="1" applyAlignment="1" applyProtection="1">
      <alignment horizontal="center"/>
      <protection locked="0"/>
    </xf>
    <xf numFmtId="0" fontId="21" fillId="0" borderId="14" xfId="0" applyFont="1" applyBorder="1" applyAlignment="1" applyProtection="1">
      <alignment horizontal="center"/>
      <protection locked="0"/>
    </xf>
    <xf numFmtId="0" fontId="21" fillId="0" borderId="15" xfId="0" applyFont="1" applyBorder="1" applyAlignment="1" applyProtection="1">
      <alignment horizontal="center"/>
      <protection locked="0"/>
    </xf>
    <xf numFmtId="0" fontId="21" fillId="0" borderId="45" xfId="0" applyFont="1" applyBorder="1" applyAlignment="1" applyProtection="1">
      <alignment horizontal="center"/>
      <protection locked="0"/>
    </xf>
    <xf numFmtId="0" fontId="21" fillId="0" borderId="0" xfId="0" applyFont="1" applyAlignment="1" applyProtection="1">
      <alignment horizontal="center"/>
      <protection locked="0"/>
    </xf>
    <xf numFmtId="0" fontId="21" fillId="0" borderId="46" xfId="0" applyFont="1" applyBorder="1" applyAlignment="1" applyProtection="1">
      <alignment horizontal="center"/>
      <protection locked="0"/>
    </xf>
    <xf numFmtId="0" fontId="21" fillId="0" borderId="31" xfId="0" applyFont="1" applyBorder="1" applyAlignment="1" applyProtection="1">
      <alignment horizontal="center"/>
      <protection locked="0"/>
    </xf>
    <xf numFmtId="0" fontId="21" fillId="0" borderId="53" xfId="0" applyFont="1" applyBorder="1" applyAlignment="1" applyProtection="1">
      <alignment horizontal="center"/>
      <protection locked="0"/>
    </xf>
    <xf numFmtId="0" fontId="21" fillId="0" borderId="54" xfId="0" applyFont="1" applyBorder="1" applyAlignment="1" applyProtection="1">
      <alignment horizontal="center"/>
      <protection locked="0"/>
    </xf>
    <xf numFmtId="14" fontId="21" fillId="0" borderId="13" xfId="0" applyNumberFormat="1" applyFont="1" applyBorder="1" applyAlignment="1" applyProtection="1">
      <alignment horizontal="center"/>
      <protection locked="0"/>
    </xf>
    <xf numFmtId="14" fontId="21" fillId="0" borderId="14" xfId="0" applyNumberFormat="1" applyFont="1" applyBorder="1" applyAlignment="1" applyProtection="1">
      <alignment horizontal="center"/>
      <protection locked="0"/>
    </xf>
    <xf numFmtId="14" fontId="21" fillId="0" borderId="15" xfId="0" applyNumberFormat="1" applyFont="1" applyBorder="1" applyAlignment="1" applyProtection="1">
      <alignment horizontal="center"/>
      <protection locked="0"/>
    </xf>
    <xf numFmtId="14" fontId="21" fillId="0" borderId="45" xfId="0" applyNumberFormat="1" applyFont="1" applyBorder="1" applyAlignment="1" applyProtection="1">
      <alignment horizontal="center"/>
      <protection locked="0"/>
    </xf>
    <xf numFmtId="14" fontId="21" fillId="0" borderId="0" xfId="0" applyNumberFormat="1" applyFont="1" applyAlignment="1" applyProtection="1">
      <alignment horizontal="center"/>
      <protection locked="0"/>
    </xf>
    <xf numFmtId="14" fontId="21" fillId="0" borderId="46" xfId="0" applyNumberFormat="1" applyFont="1" applyBorder="1" applyAlignment="1" applyProtection="1">
      <alignment horizontal="center"/>
      <protection locked="0"/>
    </xf>
    <xf numFmtId="14" fontId="21" fillId="0" borderId="31" xfId="0" applyNumberFormat="1" applyFont="1" applyBorder="1" applyAlignment="1" applyProtection="1">
      <alignment horizontal="center"/>
      <protection locked="0"/>
    </xf>
    <xf numFmtId="14" fontId="21" fillId="0" borderId="53" xfId="0" applyNumberFormat="1" applyFont="1" applyBorder="1" applyAlignment="1" applyProtection="1">
      <alignment horizontal="center"/>
      <protection locked="0"/>
    </xf>
    <xf numFmtId="14" fontId="21" fillId="0" borderId="54" xfId="0" applyNumberFormat="1" applyFont="1" applyBorder="1" applyAlignment="1" applyProtection="1">
      <alignment horizontal="center"/>
      <protection locked="0"/>
    </xf>
    <xf numFmtId="0" fontId="0" fillId="0" borderId="88" xfId="0" applyBorder="1" applyAlignment="1" applyProtection="1">
      <alignment horizontal="justify" vertical="center"/>
      <protection locked="0"/>
    </xf>
    <xf numFmtId="0" fontId="0" fillId="0" borderId="89" xfId="0" applyBorder="1" applyAlignment="1" applyProtection="1">
      <alignment horizontal="justify" vertical="center"/>
      <protection locked="0"/>
    </xf>
    <xf numFmtId="0" fontId="29" fillId="0" borderId="45"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46" xfId="0" applyFont="1" applyBorder="1" applyAlignment="1" applyProtection="1">
      <alignment horizontal="left" vertical="top" wrapText="1"/>
      <protection locked="0"/>
    </xf>
    <xf numFmtId="0" fontId="29" fillId="0" borderId="31" xfId="0" applyFont="1" applyBorder="1" applyAlignment="1" applyProtection="1">
      <alignment horizontal="left" vertical="top" wrapText="1"/>
      <protection locked="0"/>
    </xf>
    <xf numFmtId="0" fontId="29" fillId="0" borderId="53" xfId="0" applyFont="1" applyBorder="1" applyAlignment="1" applyProtection="1">
      <alignment horizontal="left" vertical="top" wrapText="1"/>
      <protection locked="0"/>
    </xf>
    <xf numFmtId="0" fontId="29" fillId="0" borderId="54" xfId="0" applyFont="1" applyBorder="1" applyAlignment="1" applyProtection="1">
      <alignment horizontal="left" vertical="top" wrapText="1"/>
      <protection locked="0"/>
    </xf>
    <xf numFmtId="0" fontId="29" fillId="0" borderId="16" xfId="0" applyFont="1" applyBorder="1" applyAlignment="1" applyProtection="1">
      <alignment horizontal="left" vertical="top" wrapText="1"/>
      <protection locked="0"/>
    </xf>
    <xf numFmtId="0" fontId="29" fillId="0" borderId="17" xfId="0" applyFont="1" applyBorder="1" applyAlignment="1" applyProtection="1">
      <alignment horizontal="left" vertical="top" wrapText="1"/>
      <protection locked="0"/>
    </xf>
    <xf numFmtId="0" fontId="29" fillId="0" borderId="18" xfId="0" applyFont="1" applyBorder="1" applyAlignment="1" applyProtection="1">
      <alignment horizontal="left" vertical="top" wrapText="1"/>
      <protection locked="0"/>
    </xf>
    <xf numFmtId="0" fontId="21" fillId="0" borderId="84" xfId="0" applyFont="1" applyBorder="1" applyAlignment="1" applyProtection="1">
      <alignment horizontal="center" vertical="center" wrapText="1"/>
      <protection hidden="1"/>
    </xf>
    <xf numFmtId="0" fontId="0" fillId="0" borderId="85" xfId="0" applyBorder="1" applyAlignment="1">
      <alignment horizontal="justify" vertical="center"/>
    </xf>
    <xf numFmtId="0" fontId="29" fillId="0" borderId="85" xfId="0" applyFont="1" applyBorder="1" applyAlignment="1" applyProtection="1">
      <alignment horizontal="center" vertical="center"/>
      <protection hidden="1"/>
    </xf>
    <xf numFmtId="0" fontId="21" fillId="0" borderId="77" xfId="0" applyFont="1" applyBorder="1" applyAlignment="1" applyProtection="1">
      <alignment horizontal="center" vertical="top" wrapText="1"/>
      <protection hidden="1"/>
    </xf>
    <xf numFmtId="0" fontId="21" fillId="0" borderId="78" xfId="0" applyFont="1" applyBorder="1" applyAlignment="1" applyProtection="1">
      <alignment horizontal="center" vertical="top" wrapText="1"/>
      <protection hidden="1"/>
    </xf>
    <xf numFmtId="0" fontId="21" fillId="0" borderId="79" xfId="0" applyFont="1" applyBorder="1" applyAlignment="1" applyProtection="1">
      <alignment horizontal="center" vertical="top" wrapText="1"/>
      <protection hidden="1"/>
    </xf>
    <xf numFmtId="0" fontId="21" fillId="4" borderId="22" xfId="0" applyFont="1" applyFill="1" applyBorder="1" applyAlignment="1" applyProtection="1">
      <alignment horizontal="center" vertical="center"/>
      <protection hidden="1"/>
    </xf>
    <xf numFmtId="0" fontId="21" fillId="4" borderId="30" xfId="0" applyFont="1" applyFill="1" applyBorder="1" applyAlignment="1" applyProtection="1">
      <alignment horizontal="center" vertical="center"/>
      <protection hidden="1"/>
    </xf>
    <xf numFmtId="0" fontId="21" fillId="4" borderId="21" xfId="0" applyFont="1" applyFill="1" applyBorder="1" applyAlignment="1" applyProtection="1">
      <alignment horizontal="center" vertical="center"/>
      <protection hidden="1"/>
    </xf>
    <xf numFmtId="0" fontId="44" fillId="0" borderId="80" xfId="0" applyFont="1" applyBorder="1" applyAlignment="1" applyProtection="1">
      <alignment horizontal="left" vertical="top" wrapText="1"/>
      <protection hidden="1"/>
    </xf>
    <xf numFmtId="0" fontId="44" fillId="0" borderId="81" xfId="0" applyFont="1" applyBorder="1" applyAlignment="1" applyProtection="1">
      <alignment horizontal="left" vertical="top" wrapText="1"/>
      <protection hidden="1"/>
    </xf>
    <xf numFmtId="0" fontId="21" fillId="0" borderId="81" xfId="0" applyFont="1" applyBorder="1" applyAlignment="1" applyProtection="1">
      <alignment horizontal="center" vertical="top" wrapText="1"/>
      <protection hidden="1"/>
    </xf>
    <xf numFmtId="0" fontId="21" fillId="0" borderId="82" xfId="0" applyFont="1" applyBorder="1" applyAlignment="1" applyProtection="1">
      <alignment horizontal="center" vertical="top" wrapText="1"/>
      <protection hidden="1"/>
    </xf>
    <xf numFmtId="0" fontId="21" fillId="0" borderId="83" xfId="0" applyFont="1" applyBorder="1" applyAlignment="1" applyProtection="1">
      <alignment horizontal="center" vertical="top" wrapText="1"/>
      <protection hidden="1"/>
    </xf>
    <xf numFmtId="0" fontId="21" fillId="8" borderId="50" xfId="0" applyFont="1" applyFill="1" applyBorder="1" applyAlignment="1" applyProtection="1">
      <alignment horizontal="center" vertical="center" wrapText="1"/>
      <protection hidden="1"/>
    </xf>
    <xf numFmtId="0" fontId="27" fillId="0" borderId="61" xfId="0" applyFont="1" applyBorder="1" applyAlignment="1" applyProtection="1">
      <alignment horizontal="right" vertical="center"/>
      <protection hidden="1"/>
    </xf>
    <xf numFmtId="0" fontId="0" fillId="0" borderId="90" xfId="0" applyBorder="1" applyAlignment="1">
      <alignment horizontal="right" vertical="center"/>
    </xf>
    <xf numFmtId="0" fontId="0" fillId="0" borderId="90" xfId="0" applyBorder="1" applyAlignment="1">
      <alignment vertical="center"/>
    </xf>
    <xf numFmtId="0" fontId="26" fillId="8" borderId="90" xfId="0" applyFont="1" applyFill="1" applyBorder="1" applyAlignment="1" applyProtection="1">
      <alignment horizontal="left" vertical="center" wrapText="1"/>
      <protection locked="0"/>
    </xf>
    <xf numFmtId="0" fontId="0" fillId="0" borderId="90" xfId="0" applyBorder="1" applyAlignment="1" applyProtection="1">
      <alignment vertical="center"/>
      <protection locked="0"/>
    </xf>
    <xf numFmtId="0" fontId="27" fillId="0" borderId="90" xfId="0" applyFont="1" applyBorder="1" applyAlignment="1" applyProtection="1">
      <alignment horizontal="right" vertical="center"/>
      <protection hidden="1"/>
    </xf>
    <xf numFmtId="0" fontId="0" fillId="0" borderId="62" xfId="0" applyBorder="1" applyAlignment="1">
      <alignment horizontal="right" vertical="center"/>
    </xf>
    <xf numFmtId="0" fontId="27" fillId="0" borderId="61" xfId="0" applyFont="1" applyBorder="1" applyAlignment="1" applyProtection="1">
      <alignment horizontal="right" vertical="center" wrapText="1"/>
      <protection hidden="1"/>
    </xf>
    <xf numFmtId="0" fontId="0" fillId="0" borderId="49" xfId="0" applyBorder="1" applyAlignment="1" applyProtection="1">
      <alignment horizontal="left" vertical="center"/>
      <protection hidden="1"/>
    </xf>
    <xf numFmtId="0" fontId="0" fillId="0" borderId="50" xfId="0" applyBorder="1" applyAlignment="1" applyProtection="1">
      <alignment horizontal="left" vertical="center"/>
      <protection hidden="1"/>
    </xf>
    <xf numFmtId="0" fontId="21" fillId="7" borderId="50" xfId="0" applyFont="1" applyFill="1" applyBorder="1" applyAlignment="1" applyProtection="1">
      <alignment horizontal="center" vertical="center"/>
      <protection locked="0" hidden="1"/>
    </xf>
    <xf numFmtId="0" fontId="0" fillId="0" borderId="56" xfId="0" applyBorder="1" applyAlignment="1" applyProtection="1">
      <alignment horizontal="left" vertical="center"/>
      <protection hidden="1"/>
    </xf>
    <xf numFmtId="0" fontId="0" fillId="0" borderId="57" xfId="0" applyBorder="1" applyAlignment="1" applyProtection="1">
      <alignment horizontal="left" vertical="center"/>
      <protection hidden="1"/>
    </xf>
    <xf numFmtId="0" fontId="26" fillId="0" borderId="46" xfId="0" applyFont="1" applyBorder="1" applyAlignment="1" applyProtection="1">
      <alignment horizontal="center"/>
      <protection hidden="1"/>
    </xf>
    <xf numFmtId="0" fontId="26" fillId="0" borderId="18" xfId="0" applyFont="1" applyBorder="1" applyAlignment="1" applyProtection="1">
      <alignment horizontal="center"/>
      <protection hidden="1"/>
    </xf>
    <xf numFmtId="0" fontId="21" fillId="7" borderId="57" xfId="0" applyFont="1" applyFill="1" applyBorder="1" applyAlignment="1" applyProtection="1">
      <alignment horizontal="center" vertical="center"/>
      <protection locked="0" hidden="1"/>
    </xf>
    <xf numFmtId="0" fontId="21" fillId="0" borderId="19" xfId="0" applyFont="1" applyBorder="1" applyAlignment="1" applyProtection="1">
      <alignment horizontal="center" vertical="center"/>
      <protection hidden="1"/>
    </xf>
    <xf numFmtId="0" fontId="21" fillId="0" borderId="35" xfId="0" applyFont="1" applyBorder="1" applyAlignment="1" applyProtection="1">
      <alignment horizontal="center" vertical="center"/>
      <protection hidden="1"/>
    </xf>
    <xf numFmtId="0" fontId="21" fillId="0" borderId="37" xfId="0" applyFont="1" applyBorder="1" applyAlignment="1" applyProtection="1">
      <alignment horizontal="center" vertical="center"/>
      <protection hidden="1"/>
    </xf>
    <xf numFmtId="0" fontId="29" fillId="0" borderId="31" xfId="0" applyFont="1" applyBorder="1" applyAlignment="1">
      <alignment horizontal="left" vertical="center"/>
    </xf>
    <xf numFmtId="0" fontId="29" fillId="0" borderId="73" xfId="0" applyFont="1" applyBorder="1" applyAlignment="1">
      <alignment horizontal="left" vertical="center"/>
    </xf>
    <xf numFmtId="0" fontId="22" fillId="7" borderId="61" xfId="0" applyFont="1" applyFill="1" applyBorder="1" applyAlignment="1" applyProtection="1">
      <alignment horizontal="center" vertical="center" wrapText="1"/>
      <protection locked="0"/>
    </xf>
    <xf numFmtId="0" fontId="22" fillId="7" borderId="62" xfId="0" applyFont="1" applyFill="1" applyBorder="1" applyAlignment="1" applyProtection="1">
      <alignment horizontal="center" vertical="center" wrapText="1"/>
      <protection locked="0"/>
    </xf>
    <xf numFmtId="0" fontId="29" fillId="0" borderId="39" xfId="0" applyFont="1" applyBorder="1" applyAlignment="1" applyProtection="1">
      <alignment horizontal="left" vertical="center" wrapText="1"/>
      <protection hidden="1"/>
    </xf>
    <xf numFmtId="0" fontId="30" fillId="0" borderId="40" xfId="0" applyFont="1" applyBorder="1" applyAlignment="1" applyProtection="1">
      <alignment horizontal="left" vertical="center" wrapText="1"/>
      <protection hidden="1"/>
    </xf>
    <xf numFmtId="0" fontId="26" fillId="0" borderId="70" xfId="0" applyFont="1" applyBorder="1" applyAlignment="1" applyProtection="1">
      <alignment vertical="top" wrapText="1"/>
      <protection hidden="1"/>
    </xf>
    <xf numFmtId="0" fontId="26" fillId="0" borderId="75" xfId="0" applyFont="1" applyBorder="1" applyAlignment="1" applyProtection="1">
      <alignment vertical="top" wrapText="1"/>
      <protection hidden="1"/>
    </xf>
    <xf numFmtId="0" fontId="26" fillId="0" borderId="76" xfId="0" applyFont="1" applyBorder="1" applyAlignment="1" applyProtection="1">
      <alignment vertical="top" wrapText="1"/>
      <protection hidden="1"/>
    </xf>
    <xf numFmtId="0" fontId="26" fillId="4" borderId="40" xfId="0" applyFont="1" applyFill="1" applyBorder="1" applyAlignment="1" applyProtection="1">
      <alignment horizontal="center" vertical="top" wrapText="1"/>
      <protection locked="0"/>
    </xf>
    <xf numFmtId="0" fontId="26" fillId="4" borderId="60" xfId="0" applyFont="1" applyFill="1" applyBorder="1" applyAlignment="1" applyProtection="1">
      <alignment horizontal="center" vertical="top" wrapText="1"/>
      <protection locked="0"/>
    </xf>
    <xf numFmtId="0" fontId="21" fillId="0" borderId="32" xfId="0" applyFont="1" applyBorder="1" applyAlignment="1">
      <alignment horizontal="center" vertical="center"/>
    </xf>
    <xf numFmtId="0" fontId="21" fillId="0" borderId="33" xfId="0" applyFont="1" applyBorder="1" applyAlignment="1">
      <alignment horizontal="center" vertical="center"/>
    </xf>
    <xf numFmtId="0" fontId="23" fillId="0" borderId="74" xfId="0" applyFont="1" applyBorder="1" applyAlignment="1" applyProtection="1">
      <alignment horizontal="left" vertical="top"/>
      <protection hidden="1"/>
    </xf>
    <xf numFmtId="0" fontId="23" fillId="0" borderId="71" xfId="0" applyFont="1" applyBorder="1" applyAlignment="1" applyProtection="1">
      <alignment horizontal="left" vertical="top"/>
      <protection hidden="1"/>
    </xf>
    <xf numFmtId="0" fontId="23" fillId="0" borderId="72" xfId="0" applyFont="1" applyBorder="1" applyAlignment="1" applyProtection="1">
      <alignment horizontal="left" vertical="top"/>
      <protection hidden="1"/>
    </xf>
    <xf numFmtId="2" fontId="0" fillId="0" borderId="49" xfId="0" applyNumberFormat="1" applyBorder="1" applyAlignment="1" applyProtection="1">
      <alignment horizontal="left" vertical="center"/>
      <protection hidden="1"/>
    </xf>
    <xf numFmtId="2" fontId="0" fillId="0" borderId="50" xfId="0" applyNumberFormat="1" applyBorder="1" applyAlignment="1" applyProtection="1">
      <alignment horizontal="left" vertical="center"/>
      <protection hidden="1"/>
    </xf>
    <xf numFmtId="0" fontId="29" fillId="0" borderId="38" xfId="0" applyFont="1" applyBorder="1" applyAlignment="1" applyProtection="1">
      <alignment horizontal="left" vertical="top"/>
      <protection hidden="1"/>
    </xf>
    <xf numFmtId="0" fontId="29" fillId="0" borderId="62" xfId="0" applyFont="1" applyBorder="1" applyAlignment="1" applyProtection="1">
      <alignment horizontal="left" vertical="top"/>
      <protection hidden="1"/>
    </xf>
    <xf numFmtId="0" fontId="29" fillId="0" borderId="50" xfId="0" applyFont="1" applyBorder="1" applyAlignment="1" applyProtection="1">
      <alignment horizontal="right" vertical="top"/>
      <protection hidden="1"/>
    </xf>
    <xf numFmtId="0" fontId="29" fillId="0" borderId="49" xfId="0" applyFont="1" applyBorder="1" applyAlignment="1" applyProtection="1">
      <alignment horizontal="left" vertical="center" wrapText="1"/>
      <protection hidden="1"/>
    </xf>
    <xf numFmtId="0" fontId="29" fillId="0" borderId="50" xfId="0" applyFont="1" applyBorder="1" applyAlignment="1" applyProtection="1">
      <alignment horizontal="left" vertical="center" wrapText="1"/>
      <protection hidden="1"/>
    </xf>
    <xf numFmtId="0" fontId="21" fillId="0" borderId="50" xfId="0" applyFont="1" applyBorder="1" applyAlignment="1" applyProtection="1">
      <alignment horizontal="center" vertical="top"/>
      <protection locked="0"/>
    </xf>
    <xf numFmtId="0" fontId="21" fillId="0" borderId="51" xfId="0" applyFont="1" applyBorder="1" applyAlignment="1" applyProtection="1">
      <alignment horizontal="center" vertical="top"/>
      <protection locked="0"/>
    </xf>
    <xf numFmtId="0" fontId="27" fillId="0" borderId="49" xfId="0" applyFont="1" applyBorder="1" applyAlignment="1" applyProtection="1">
      <alignment horizontal="left"/>
      <protection hidden="1"/>
    </xf>
    <xf numFmtId="0" fontId="27" fillId="0" borderId="50" xfId="0" applyFont="1" applyBorder="1" applyAlignment="1" applyProtection="1">
      <alignment horizontal="left"/>
      <protection hidden="1"/>
    </xf>
    <xf numFmtId="0" fontId="27" fillId="0" borderId="50" xfId="0" applyFont="1" applyBorder="1" applyAlignment="1" applyProtection="1">
      <alignment horizontal="left" vertical="center"/>
      <protection hidden="1"/>
    </xf>
    <xf numFmtId="0" fontId="21" fillId="7" borderId="50" xfId="0" applyFont="1" applyFill="1" applyBorder="1" applyAlignment="1" applyProtection="1">
      <alignment horizontal="center" vertical="center" shrinkToFit="1"/>
      <protection locked="0" hidden="1"/>
    </xf>
    <xf numFmtId="0" fontId="29" fillId="0" borderId="56" xfId="0" applyFont="1" applyBorder="1" applyProtection="1">
      <protection hidden="1"/>
    </xf>
    <xf numFmtId="0" fontId="29" fillId="0" borderId="57" xfId="0" applyFont="1" applyBorder="1" applyProtection="1">
      <protection hidden="1"/>
    </xf>
    <xf numFmtId="0" fontId="27" fillId="0" borderId="49" xfId="0" applyFont="1" applyBorder="1" applyAlignment="1" applyProtection="1">
      <alignment horizontal="left" vertical="center"/>
      <protection hidden="1"/>
    </xf>
    <xf numFmtId="0" fontId="21" fillId="0" borderId="32" xfId="0" applyFont="1" applyBorder="1" applyAlignment="1" applyProtection="1">
      <alignment horizontal="center"/>
      <protection hidden="1"/>
    </xf>
    <xf numFmtId="0" fontId="21" fillId="0" borderId="33" xfId="0" applyFont="1" applyBorder="1" applyAlignment="1" applyProtection="1">
      <alignment horizontal="center"/>
      <protection hidden="1"/>
    </xf>
    <xf numFmtId="0" fontId="21" fillId="0" borderId="34" xfId="0" applyFont="1" applyBorder="1" applyAlignment="1" applyProtection="1">
      <alignment horizontal="center"/>
      <protection hidden="1"/>
    </xf>
    <xf numFmtId="0" fontId="29" fillId="0" borderId="49" xfId="0" applyFont="1" applyBorder="1" applyAlignment="1" applyProtection="1">
      <alignment vertical="center"/>
      <protection hidden="1"/>
    </xf>
    <xf numFmtId="0" fontId="29" fillId="0" borderId="50" xfId="0" applyFont="1" applyBorder="1" applyAlignment="1" applyProtection="1">
      <alignment vertical="center"/>
      <protection hidden="1"/>
    </xf>
    <xf numFmtId="13" fontId="21" fillId="7" borderId="50" xfId="0" applyNumberFormat="1" applyFont="1" applyFill="1" applyBorder="1" applyAlignment="1" applyProtection="1">
      <alignment horizontal="center" vertical="center" shrinkToFit="1"/>
      <protection locked="0" hidden="1"/>
    </xf>
    <xf numFmtId="0" fontId="21" fillId="0" borderId="49" xfId="0" applyFont="1" applyBorder="1" applyAlignment="1" applyProtection="1">
      <alignment horizontal="right" vertical="center"/>
      <protection hidden="1"/>
    </xf>
    <xf numFmtId="0" fontId="21" fillId="0" borderId="61" xfId="0" applyFont="1" applyBorder="1" applyAlignment="1" applyProtection="1">
      <alignment horizontal="right" vertical="center"/>
      <protection hidden="1"/>
    </xf>
    <xf numFmtId="0" fontId="29" fillId="0" borderId="49" xfId="0" applyFont="1" applyBorder="1" applyAlignment="1" applyProtection="1">
      <alignment horizontal="left" vertical="center"/>
      <protection hidden="1"/>
    </xf>
    <xf numFmtId="0" fontId="25" fillId="7" borderId="50" xfId="0" applyFont="1" applyFill="1" applyBorder="1" applyAlignment="1" applyProtection="1">
      <alignment horizontal="center" vertical="center" shrinkToFit="1"/>
      <protection locked="0" hidden="1"/>
    </xf>
    <xf numFmtId="0" fontId="0" fillId="7" borderId="39" xfId="0" applyFill="1" applyBorder="1" applyAlignment="1" applyProtection="1">
      <alignment horizontal="center" vertical="center"/>
      <protection locked="0" hidden="1"/>
    </xf>
    <xf numFmtId="0" fontId="0" fillId="7" borderId="60" xfId="0" applyFill="1" applyBorder="1" applyAlignment="1" applyProtection="1">
      <alignment horizontal="center" vertical="center"/>
      <protection locked="0" hidden="1"/>
    </xf>
    <xf numFmtId="0" fontId="42" fillId="0" borderId="17" xfId="0" applyFont="1" applyBorder="1" applyAlignment="1" applyProtection="1">
      <alignment horizontal="center" vertical="center"/>
      <protection hidden="1"/>
    </xf>
    <xf numFmtId="0" fontId="42" fillId="0" borderId="18" xfId="0" applyFont="1" applyBorder="1" applyAlignment="1" applyProtection="1">
      <alignment horizontal="center" vertical="center"/>
      <protection hidden="1"/>
    </xf>
    <xf numFmtId="0" fontId="21" fillId="0" borderId="22" xfId="0" applyFont="1" applyBorder="1" applyAlignment="1" applyProtection="1">
      <alignment horizontal="right"/>
      <protection hidden="1"/>
    </xf>
    <xf numFmtId="0" fontId="21" fillId="0" borderId="23" xfId="0" applyFont="1" applyBorder="1" applyAlignment="1" applyProtection="1">
      <alignment horizontal="right"/>
      <protection hidden="1"/>
    </xf>
    <xf numFmtId="0" fontId="21" fillId="0" borderId="14" xfId="0" applyFont="1" applyBorder="1" applyAlignment="1" applyProtection="1">
      <alignment horizontal="center" vertical="center" textRotation="90" wrapText="1"/>
      <protection hidden="1"/>
    </xf>
    <xf numFmtId="0" fontId="21" fillId="0" borderId="0" xfId="0" applyFont="1" applyAlignment="1" applyProtection="1">
      <alignment horizontal="center" vertical="center" textRotation="90" wrapText="1"/>
      <protection hidden="1"/>
    </xf>
    <xf numFmtId="0" fontId="21" fillId="0" borderId="32" xfId="0" applyFont="1" applyBorder="1" applyAlignment="1" applyProtection="1">
      <alignment horizontal="center" vertical="center" wrapText="1"/>
      <protection hidden="1"/>
    </xf>
    <xf numFmtId="0" fontId="21" fillId="0" borderId="33" xfId="0" applyFont="1" applyBorder="1" applyAlignment="1" applyProtection="1">
      <alignment horizontal="center" vertical="center"/>
      <protection hidden="1"/>
    </xf>
    <xf numFmtId="0" fontId="21" fillId="0" borderId="34" xfId="0" applyFont="1" applyBorder="1" applyAlignment="1" applyProtection="1">
      <alignment horizontal="center" vertical="center"/>
      <protection hidden="1"/>
    </xf>
    <xf numFmtId="0" fontId="21" fillId="0" borderId="49" xfId="0" applyFont="1" applyBorder="1" applyAlignment="1" applyProtection="1">
      <alignment horizontal="center" vertical="center"/>
      <protection hidden="1"/>
    </xf>
    <xf numFmtId="0" fontId="21" fillId="0" borderId="50" xfId="0" applyFont="1" applyBorder="1" applyAlignment="1" applyProtection="1">
      <alignment horizontal="center" vertical="center"/>
      <protection hidden="1"/>
    </xf>
    <xf numFmtId="0" fontId="21" fillId="0" borderId="51" xfId="0" applyFont="1" applyBorder="1" applyAlignment="1" applyProtection="1">
      <alignment horizontal="center" vertical="center"/>
      <protection hidden="1"/>
    </xf>
    <xf numFmtId="0" fontId="21" fillId="0" borderId="13" xfId="0" applyFont="1" applyBorder="1" applyAlignment="1" applyProtection="1">
      <alignment horizontal="center" vertical="center" wrapText="1"/>
      <protection hidden="1"/>
    </xf>
    <xf numFmtId="0" fontId="21" fillId="0" borderId="14" xfId="0" applyFont="1" applyBorder="1" applyAlignment="1" applyProtection="1">
      <alignment horizontal="center" vertical="center"/>
      <protection hidden="1"/>
    </xf>
    <xf numFmtId="0" fontId="21" fillId="0" borderId="15" xfId="0" applyFont="1" applyBorder="1" applyAlignment="1" applyProtection="1">
      <alignment horizontal="center" vertical="center"/>
      <protection hidden="1"/>
    </xf>
    <xf numFmtId="0" fontId="21" fillId="0" borderId="31" xfId="0" applyFont="1" applyBorder="1" applyAlignment="1" applyProtection="1">
      <alignment horizontal="center" vertical="center"/>
      <protection hidden="1"/>
    </xf>
    <xf numFmtId="0" fontId="21" fillId="0" borderId="53" xfId="0" applyFont="1" applyBorder="1" applyAlignment="1" applyProtection="1">
      <alignment horizontal="center" vertical="center"/>
      <protection hidden="1"/>
    </xf>
    <xf numFmtId="0" fontId="21" fillId="0" borderId="54" xfId="0" applyFont="1" applyBorder="1" applyAlignment="1" applyProtection="1">
      <alignment horizontal="center" vertical="center"/>
      <protection hidden="1"/>
    </xf>
    <xf numFmtId="0" fontId="23" fillId="0" borderId="49" xfId="0" applyFont="1" applyBorder="1" applyAlignment="1" applyProtection="1">
      <alignment horizontal="center" vertical="center"/>
      <protection hidden="1"/>
    </xf>
    <xf numFmtId="0" fontId="23" fillId="0" borderId="50" xfId="0" applyFont="1" applyBorder="1" applyAlignment="1" applyProtection="1">
      <alignment horizontal="center" vertical="center"/>
      <protection hidden="1"/>
    </xf>
    <xf numFmtId="0" fontId="21" fillId="0" borderId="50" xfId="0" applyFont="1" applyBorder="1" applyAlignment="1" applyProtection="1">
      <alignment horizontal="center" vertical="center" shrinkToFit="1"/>
      <protection hidden="1"/>
    </xf>
    <xf numFmtId="0" fontId="21" fillId="0" borderId="0" xfId="0" applyFont="1" applyAlignment="1" applyProtection="1">
      <alignment horizontal="center"/>
      <protection hidden="1"/>
    </xf>
    <xf numFmtId="0" fontId="21" fillId="0" borderId="17" xfId="0" applyFont="1" applyBorder="1" applyAlignment="1" applyProtection="1">
      <alignment horizontal="center"/>
      <protection hidden="1"/>
    </xf>
    <xf numFmtId="0" fontId="29" fillId="0" borderId="49" xfId="0" applyFont="1" applyBorder="1" applyProtection="1">
      <protection hidden="1"/>
    </xf>
    <xf numFmtId="0" fontId="29" fillId="0" borderId="50" xfId="0" applyFont="1" applyBorder="1" applyProtection="1">
      <protection hidden="1"/>
    </xf>
    <xf numFmtId="0" fontId="27" fillId="0" borderId="49" xfId="0" applyFont="1" applyBorder="1" applyAlignment="1" applyProtection="1">
      <alignment horizontal="left" vertical="center" wrapText="1"/>
      <protection hidden="1"/>
    </xf>
    <xf numFmtId="0" fontId="27" fillId="0" borderId="50" xfId="0" applyFont="1" applyBorder="1" applyAlignment="1" applyProtection="1">
      <alignment horizontal="left" vertical="center" wrapText="1"/>
      <protection hidden="1"/>
    </xf>
    <xf numFmtId="2" fontId="29" fillId="0" borderId="49" xfId="0" applyNumberFormat="1" applyFont="1" applyBorder="1" applyAlignment="1" applyProtection="1">
      <alignment horizontal="center"/>
      <protection hidden="1"/>
    </xf>
    <xf numFmtId="2" fontId="29" fillId="0" borderId="51" xfId="0" applyNumberFormat="1" applyFont="1" applyBorder="1" applyAlignment="1" applyProtection="1">
      <alignment horizontal="center"/>
      <protection hidden="1"/>
    </xf>
    <xf numFmtId="0" fontId="35" fillId="0" borderId="61" xfId="0" applyFont="1" applyBorder="1" applyAlignment="1" applyProtection="1">
      <alignment horizontal="right" vertical="center"/>
      <protection hidden="1"/>
    </xf>
    <xf numFmtId="0" fontId="35" fillId="0" borderId="62" xfId="0" applyFont="1" applyBorder="1" applyAlignment="1" applyProtection="1">
      <alignment horizontal="right" vertical="center"/>
      <protection hidden="1"/>
    </xf>
    <xf numFmtId="0" fontId="23" fillId="0" borderId="61" xfId="0" applyFont="1" applyBorder="1" applyAlignment="1" applyProtection="1">
      <alignment horizontal="center" vertical="center"/>
      <protection hidden="1"/>
    </xf>
    <xf numFmtId="0" fontId="23" fillId="0" borderId="62" xfId="0" applyFont="1" applyBorder="1" applyAlignment="1" applyProtection="1">
      <alignment horizontal="center" vertical="center"/>
      <protection hidden="1"/>
    </xf>
    <xf numFmtId="2" fontId="29" fillId="0" borderId="56" xfId="0" applyNumberFormat="1" applyFont="1" applyBorder="1" applyAlignment="1" applyProtection="1">
      <alignment horizontal="center"/>
      <protection hidden="1"/>
    </xf>
    <xf numFmtId="2" fontId="29" fillId="0" borderId="58" xfId="0" applyNumberFormat="1" applyFont="1" applyBorder="1" applyAlignment="1" applyProtection="1">
      <alignment horizontal="center"/>
      <protection hidden="1"/>
    </xf>
    <xf numFmtId="0" fontId="40" fillId="0" borderId="13" xfId="0" applyFont="1" applyBorder="1" applyAlignment="1" applyProtection="1">
      <alignment horizontal="center" vertical="center" wrapText="1"/>
      <protection hidden="1"/>
    </xf>
    <xf numFmtId="0" fontId="40" fillId="0" borderId="14" xfId="0" applyFont="1" applyBorder="1" applyAlignment="1" applyProtection="1">
      <alignment horizontal="center" vertical="center" wrapText="1"/>
      <protection hidden="1"/>
    </xf>
    <xf numFmtId="0" fontId="40" fillId="0" borderId="15" xfId="0" applyFont="1" applyBorder="1" applyAlignment="1" applyProtection="1">
      <alignment horizontal="center" vertical="center" wrapText="1"/>
      <protection hidden="1"/>
    </xf>
    <xf numFmtId="0" fontId="40" fillId="0" borderId="45" xfId="0" applyFont="1" applyBorder="1" applyAlignment="1" applyProtection="1">
      <alignment horizontal="center" vertical="center" wrapText="1"/>
      <protection hidden="1"/>
    </xf>
    <xf numFmtId="0" fontId="40" fillId="0" borderId="0" xfId="0" applyFont="1" applyAlignment="1" applyProtection="1">
      <alignment horizontal="center" vertical="center" wrapText="1"/>
      <protection hidden="1"/>
    </xf>
    <xf numFmtId="0" fontId="40" fillId="0" borderId="46" xfId="0" applyFont="1" applyBorder="1" applyAlignment="1" applyProtection="1">
      <alignment horizontal="center" vertical="center" wrapText="1"/>
      <protection hidden="1"/>
    </xf>
    <xf numFmtId="2" fontId="36" fillId="0" borderId="63" xfId="0" applyNumberFormat="1" applyFont="1" applyBorder="1" applyAlignment="1" applyProtection="1">
      <alignment horizontal="right"/>
      <protection hidden="1"/>
    </xf>
    <xf numFmtId="2" fontId="36" fillId="0" borderId="43" xfId="0" applyNumberFormat="1" applyFont="1" applyBorder="1" applyAlignment="1" applyProtection="1">
      <alignment horizontal="right"/>
      <protection hidden="1"/>
    </xf>
    <xf numFmtId="0" fontId="41" fillId="0" borderId="66" xfId="0" applyFont="1" applyBorder="1" applyAlignment="1" applyProtection="1">
      <alignment horizontal="center"/>
      <protection hidden="1"/>
    </xf>
    <xf numFmtId="0" fontId="41" fillId="0" borderId="67" xfId="0" applyFont="1" applyBorder="1" applyAlignment="1" applyProtection="1">
      <alignment horizontal="center"/>
      <protection hidden="1"/>
    </xf>
    <xf numFmtId="0" fontId="27" fillId="0" borderId="32" xfId="0" applyFont="1" applyBorder="1" applyAlignment="1" applyProtection="1">
      <alignment horizontal="center"/>
      <protection hidden="1"/>
    </xf>
    <xf numFmtId="0" fontId="27" fillId="0" borderId="34" xfId="0" applyFont="1" applyBorder="1" applyAlignment="1" applyProtection="1">
      <alignment horizontal="center"/>
      <protection hidden="1"/>
    </xf>
    <xf numFmtId="0" fontId="22" fillId="0" borderId="32" xfId="0" applyFont="1" applyBorder="1" applyAlignment="1" applyProtection="1">
      <alignment horizontal="center" vertical="center"/>
      <protection hidden="1"/>
    </xf>
    <xf numFmtId="0" fontId="22" fillId="0" borderId="34" xfId="0" applyFont="1" applyBorder="1" applyAlignment="1" applyProtection="1">
      <alignment horizontal="center" vertical="center"/>
      <protection hidden="1"/>
    </xf>
    <xf numFmtId="0" fontId="39" fillId="0" borderId="61" xfId="0" applyFont="1" applyBorder="1" applyAlignment="1" applyProtection="1">
      <alignment horizontal="right" vertical="center"/>
      <protection hidden="1"/>
    </xf>
    <xf numFmtId="0" fontId="39" fillId="0" borderId="62" xfId="0" applyFont="1" applyBorder="1" applyAlignment="1" applyProtection="1">
      <alignment horizontal="right" vertical="center"/>
      <protection hidden="1"/>
    </xf>
    <xf numFmtId="0" fontId="21" fillId="4" borderId="50" xfId="0" applyFont="1" applyFill="1" applyBorder="1" applyAlignment="1" applyProtection="1">
      <alignment horizontal="center" vertical="center"/>
      <protection locked="0" hidden="1"/>
    </xf>
    <xf numFmtId="0" fontId="21" fillId="4" borderId="51" xfId="0" applyFont="1" applyFill="1" applyBorder="1" applyAlignment="1" applyProtection="1">
      <alignment horizontal="center" vertical="center"/>
      <protection locked="0" hidden="1"/>
    </xf>
    <xf numFmtId="0" fontId="35" fillId="0" borderId="40" xfId="0" applyFont="1" applyBorder="1" applyAlignment="1" applyProtection="1">
      <alignment horizontal="center" vertical="center"/>
      <protection hidden="1"/>
    </xf>
    <xf numFmtId="0" fontId="21" fillId="4" borderId="40" xfId="0" applyFont="1" applyFill="1" applyBorder="1" applyAlignment="1" applyProtection="1">
      <alignment horizontal="center" vertical="center"/>
      <protection locked="0"/>
    </xf>
    <xf numFmtId="0" fontId="21" fillId="4" borderId="60" xfId="0" applyFont="1" applyFill="1" applyBorder="1" applyAlignment="1" applyProtection="1">
      <alignment horizontal="center" vertical="center"/>
      <protection locked="0"/>
    </xf>
    <xf numFmtId="0" fontId="20" fillId="0" borderId="13" xfId="0" applyFont="1" applyBorder="1" applyAlignment="1" applyProtection="1">
      <alignment horizontal="center" vertical="top" wrapText="1"/>
      <protection hidden="1"/>
    </xf>
    <xf numFmtId="0" fontId="20" fillId="0" borderId="14" xfId="0" applyFont="1" applyBorder="1" applyAlignment="1" applyProtection="1">
      <alignment horizontal="center" vertical="top" wrapText="1"/>
      <protection hidden="1"/>
    </xf>
    <xf numFmtId="0" fontId="20" fillId="0" borderId="15" xfId="0" applyFont="1" applyBorder="1" applyAlignment="1" applyProtection="1">
      <alignment horizontal="center" vertical="top" wrapText="1"/>
      <protection hidden="1"/>
    </xf>
    <xf numFmtId="0" fontId="46" fillId="0" borderId="22" xfId="0" applyFont="1" applyBorder="1" applyAlignment="1" applyProtection="1">
      <alignment horizontal="center" vertical="top" wrapText="1"/>
      <protection locked="0"/>
    </xf>
    <xf numFmtId="0" fontId="46" fillId="0" borderId="30" xfId="0" applyFont="1" applyBorder="1" applyAlignment="1" applyProtection="1">
      <alignment horizontal="center" vertical="top" wrapText="1"/>
      <protection locked="0"/>
    </xf>
    <xf numFmtId="0" fontId="46" fillId="0" borderId="21" xfId="0" applyFont="1" applyBorder="1" applyAlignment="1" applyProtection="1">
      <alignment horizontal="center" vertical="top" wrapText="1"/>
      <protection locked="0"/>
    </xf>
    <xf numFmtId="0" fontId="21" fillId="0" borderId="38" xfId="0" applyFont="1" applyBorder="1" applyAlignment="1" applyProtection="1">
      <alignment horizontal="center" vertical="center"/>
      <protection hidden="1"/>
    </xf>
    <xf numFmtId="0" fontId="21" fillId="0" borderId="32" xfId="0" applyFont="1" applyBorder="1" applyAlignment="1" applyProtection="1">
      <alignment horizontal="right" vertical="center"/>
      <protection hidden="1"/>
    </xf>
    <xf numFmtId="0" fontId="21" fillId="0" borderId="39" xfId="0" applyFont="1" applyBorder="1" applyAlignment="1" applyProtection="1">
      <alignment horizontal="right" vertical="center"/>
      <protection hidden="1"/>
    </xf>
    <xf numFmtId="0" fontId="21" fillId="7" borderId="35" xfId="0" applyFont="1" applyFill="1" applyBorder="1" applyAlignment="1" applyProtection="1">
      <alignment horizontal="center"/>
      <protection locked="0" hidden="1"/>
    </xf>
    <xf numFmtId="0" fontId="21" fillId="7" borderId="36" xfId="0" applyFont="1" applyFill="1" applyBorder="1" applyAlignment="1" applyProtection="1">
      <alignment horizontal="center"/>
      <protection locked="0" hidden="1"/>
    </xf>
    <xf numFmtId="0" fontId="0" fillId="4" borderId="24" xfId="0" applyFill="1" applyBorder="1" applyAlignment="1" applyProtection="1">
      <alignment horizontal="center" vertical="center"/>
      <protection locked="0"/>
    </xf>
    <xf numFmtId="0" fontId="0" fillId="4" borderId="20" xfId="0" applyFill="1" applyBorder="1" applyAlignment="1" applyProtection="1">
      <alignment horizontal="center" vertical="center"/>
      <protection locked="0"/>
    </xf>
    <xf numFmtId="0" fontId="28" fillId="0" borderId="25" xfId="0" applyFont="1" applyBorder="1" applyAlignment="1" applyProtection="1">
      <alignment horizontal="center" vertical="center"/>
      <protection hidden="1"/>
    </xf>
    <xf numFmtId="0" fontId="28" fillId="0" borderId="24" xfId="0" applyFont="1" applyBorder="1" applyAlignment="1" applyProtection="1">
      <alignment horizontal="center" vertical="center"/>
      <protection hidden="1"/>
    </xf>
    <xf numFmtId="0" fontId="22" fillId="7" borderId="24" xfId="0" applyFont="1" applyFill="1" applyBorder="1" applyAlignment="1" applyProtection="1">
      <alignment horizontal="center"/>
      <protection locked="0"/>
    </xf>
    <xf numFmtId="0" fontId="22" fillId="7" borderId="26" xfId="0" applyFont="1" applyFill="1" applyBorder="1" applyAlignment="1" applyProtection="1">
      <alignment horizontal="center"/>
      <protection locked="0"/>
    </xf>
    <xf numFmtId="0" fontId="34" fillId="0" borderId="22" xfId="0" applyFont="1" applyBorder="1" applyAlignment="1" applyProtection="1">
      <alignment horizontal="center" vertical="center"/>
      <protection hidden="1"/>
    </xf>
    <xf numFmtId="0" fontId="34" fillId="0" borderId="30" xfId="0" applyFont="1" applyBorder="1" applyAlignment="1" applyProtection="1">
      <alignment horizontal="center" vertical="center"/>
      <protection hidden="1"/>
    </xf>
    <xf numFmtId="0" fontId="34" fillId="0" borderId="21" xfId="0" applyFont="1" applyBorder="1" applyAlignment="1" applyProtection="1">
      <alignment horizontal="center" vertical="center"/>
      <protection hidden="1"/>
    </xf>
    <xf numFmtId="0" fontId="21" fillId="4" borderId="38" xfId="0" applyFont="1" applyFill="1" applyBorder="1" applyAlignment="1" applyProtection="1">
      <alignment horizontal="center" vertical="center" wrapText="1"/>
      <protection locked="0" hidden="1"/>
    </xf>
    <xf numFmtId="0" fontId="21" fillId="4" borderId="52" xfId="0" applyFont="1" applyFill="1" applyBorder="1" applyAlignment="1" applyProtection="1">
      <alignment horizontal="center" vertical="center" wrapText="1"/>
      <protection locked="0" hidden="1"/>
    </xf>
    <xf numFmtId="0" fontId="21" fillId="0" borderId="33" xfId="0" applyFont="1" applyBorder="1" applyAlignment="1" applyProtection="1">
      <alignment horizontal="right" vertical="center"/>
      <protection hidden="1"/>
    </xf>
    <xf numFmtId="0" fontId="21" fillId="4" borderId="44" xfId="0" applyFont="1" applyFill="1" applyBorder="1" applyAlignment="1" applyProtection="1">
      <alignment horizontal="center" vertical="center"/>
      <protection locked="0"/>
    </xf>
    <xf numFmtId="0" fontId="21" fillId="4" borderId="46" xfId="0" applyFont="1" applyFill="1" applyBorder="1" applyAlignment="1" applyProtection="1">
      <alignment horizontal="center" vertical="center"/>
      <protection locked="0"/>
    </xf>
    <xf numFmtId="0" fontId="21" fillId="0" borderId="45" xfId="0" applyFont="1" applyBorder="1" applyAlignment="1" applyProtection="1">
      <alignment horizontal="right" vertical="center" wrapText="1"/>
      <protection hidden="1"/>
    </xf>
    <xf numFmtId="0" fontId="21" fillId="0" borderId="47" xfId="0" applyFont="1" applyBorder="1" applyAlignment="1" applyProtection="1">
      <alignment horizontal="right" vertical="center" wrapText="1"/>
      <protection hidden="1"/>
    </xf>
    <xf numFmtId="0" fontId="26" fillId="0" borderId="49" xfId="0" applyFont="1" applyBorder="1" applyAlignment="1" applyProtection="1">
      <alignment horizontal="right" vertical="center" wrapText="1"/>
      <protection hidden="1"/>
    </xf>
    <xf numFmtId="0" fontId="26" fillId="0" borderId="50" xfId="0" applyFont="1" applyBorder="1" applyAlignment="1" applyProtection="1">
      <alignment horizontal="right" vertical="center" wrapText="1"/>
      <protection hidden="1"/>
    </xf>
    <xf numFmtId="0" fontId="30" fillId="0" borderId="13" xfId="0" applyFont="1" applyBorder="1" applyAlignment="1" applyProtection="1">
      <alignment horizontal="center" vertical="center" wrapText="1"/>
      <protection hidden="1"/>
    </xf>
    <xf numFmtId="0" fontId="30" fillId="0" borderId="14" xfId="0" applyFont="1" applyBorder="1" applyAlignment="1" applyProtection="1">
      <alignment horizontal="center" vertical="center"/>
      <protection hidden="1"/>
    </xf>
    <xf numFmtId="0" fontId="30" fillId="0" borderId="15" xfId="0" applyFont="1" applyBorder="1" applyAlignment="1" applyProtection="1">
      <alignment horizontal="center" vertical="center"/>
      <protection hidden="1"/>
    </xf>
    <xf numFmtId="0" fontId="30" fillId="0" borderId="31" xfId="0" applyFont="1" applyBorder="1" applyAlignment="1" applyProtection="1">
      <alignment horizontal="center" vertical="center"/>
      <protection hidden="1"/>
    </xf>
    <xf numFmtId="0" fontId="30" fillId="0" borderId="53" xfId="0" applyFont="1" applyBorder="1" applyAlignment="1" applyProtection="1">
      <alignment horizontal="center" vertical="center"/>
      <protection hidden="1"/>
    </xf>
    <xf numFmtId="0" fontId="30" fillId="0" borderId="54" xfId="0" applyFont="1" applyBorder="1" applyAlignment="1" applyProtection="1">
      <alignment horizontal="center" vertical="center"/>
      <protection hidden="1"/>
    </xf>
    <xf numFmtId="0" fontId="19" fillId="0" borderId="32" xfId="0" applyFont="1" applyBorder="1" applyAlignment="1" applyProtection="1">
      <alignment horizontal="center" vertical="center"/>
      <protection hidden="1"/>
    </xf>
    <xf numFmtId="0" fontId="19" fillId="0" borderId="33" xfId="0" applyFont="1" applyBorder="1" applyAlignment="1" applyProtection="1">
      <alignment horizontal="center" vertical="center"/>
      <protection hidden="1"/>
    </xf>
    <xf numFmtId="0" fontId="19" fillId="0" borderId="34" xfId="0" applyFont="1" applyBorder="1" applyAlignment="1" applyProtection="1">
      <alignment horizontal="center" vertical="center"/>
      <protection hidden="1"/>
    </xf>
    <xf numFmtId="0" fontId="47" fillId="0" borderId="17" xfId="0" applyFont="1" applyBorder="1" applyAlignment="1" applyProtection="1">
      <alignment horizontal="center" vertical="top" wrapText="1"/>
      <protection hidden="1"/>
    </xf>
    <xf numFmtId="0" fontId="47" fillId="0" borderId="18" xfId="0" applyFont="1" applyBorder="1" applyAlignment="1" applyProtection="1">
      <alignment horizontal="center" vertical="top" wrapText="1"/>
      <protection hidden="1"/>
    </xf>
    <xf numFmtId="0" fontId="21" fillId="4" borderId="52" xfId="0" applyFont="1" applyFill="1" applyBorder="1" applyAlignment="1" applyProtection="1">
      <alignment horizontal="center" vertical="center" wrapText="1"/>
      <protection hidden="1"/>
    </xf>
    <xf numFmtId="0" fontId="21" fillId="4" borderId="88" xfId="0" applyFont="1" applyFill="1" applyBorder="1" applyAlignment="1" applyProtection="1">
      <alignment horizontal="center" vertical="center" wrapText="1"/>
      <protection hidden="1"/>
    </xf>
    <xf numFmtId="0" fontId="21" fillId="4" borderId="89" xfId="0" applyFont="1" applyFill="1" applyBorder="1" applyAlignment="1" applyProtection="1">
      <alignment horizontal="center" vertical="center" wrapText="1"/>
      <protection hidden="1"/>
    </xf>
    <xf numFmtId="0" fontId="21" fillId="4" borderId="45" xfId="0" applyFont="1" applyFill="1" applyBorder="1" applyAlignment="1" applyProtection="1">
      <alignment horizontal="center" vertical="center" wrapText="1"/>
      <protection hidden="1"/>
    </xf>
    <xf numFmtId="0" fontId="21" fillId="4" borderId="0" xfId="0" applyFont="1" applyFill="1" applyAlignment="1" applyProtection="1">
      <alignment horizontal="center" vertical="center" wrapText="1"/>
      <protection hidden="1"/>
    </xf>
    <xf numFmtId="0" fontId="21" fillId="4" borderId="46" xfId="0" applyFont="1" applyFill="1" applyBorder="1" applyAlignment="1" applyProtection="1">
      <alignment horizontal="center" vertical="center" wrapText="1"/>
      <protection hidden="1"/>
    </xf>
    <xf numFmtId="0" fontId="21" fillId="4" borderId="16" xfId="0" applyFont="1" applyFill="1" applyBorder="1" applyAlignment="1" applyProtection="1">
      <alignment horizontal="center" vertical="center" wrapText="1"/>
      <protection hidden="1"/>
    </xf>
    <xf numFmtId="0" fontId="21" fillId="4" borderId="17" xfId="0" applyFont="1" applyFill="1" applyBorder="1" applyAlignment="1" applyProtection="1">
      <alignment horizontal="center" vertical="center" wrapText="1"/>
      <protection hidden="1"/>
    </xf>
    <xf numFmtId="0" fontId="21" fillId="4" borderId="18" xfId="0" applyFont="1" applyFill="1" applyBorder="1" applyAlignment="1" applyProtection="1">
      <alignment horizontal="center" vertical="center" wrapText="1"/>
      <protection hidden="1"/>
    </xf>
    <xf numFmtId="0" fontId="21" fillId="4" borderId="20" xfId="0" applyFont="1" applyFill="1" applyBorder="1" applyAlignment="1" applyProtection="1">
      <alignment horizontal="center"/>
      <protection locked="0"/>
    </xf>
    <xf numFmtId="0" fontId="21" fillId="4" borderId="30" xfId="0" applyFont="1" applyFill="1" applyBorder="1" applyAlignment="1" applyProtection="1">
      <alignment horizontal="center"/>
      <protection locked="0"/>
    </xf>
    <xf numFmtId="0" fontId="21" fillId="4" borderId="21" xfId="0" applyFont="1" applyFill="1" applyBorder="1" applyAlignment="1" applyProtection="1">
      <alignment horizontal="center"/>
      <protection locked="0"/>
    </xf>
    <xf numFmtId="0" fontId="21" fillId="0" borderId="92" xfId="0" applyFont="1" applyBorder="1" applyAlignment="1" applyProtection="1">
      <alignment horizontal="center" vertical="center" wrapText="1"/>
      <protection hidden="1"/>
    </xf>
    <xf numFmtId="0" fontId="0" fillId="0" borderId="78" xfId="0" applyBorder="1" applyAlignment="1">
      <alignment horizontal="center" vertical="center" wrapText="1"/>
    </xf>
    <xf numFmtId="0" fontId="0" fillId="0" borderId="79" xfId="0" applyBorder="1" applyAlignment="1">
      <alignment horizontal="center" vertical="center" wrapText="1"/>
    </xf>
    <xf numFmtId="0" fontId="0" fillId="0" borderId="0" xfId="0" applyAlignment="1" applyProtection="1">
      <alignment horizontal="left" vertical="center" wrapText="1"/>
      <protection hidden="1"/>
    </xf>
    <xf numFmtId="0" fontId="5" fillId="0" borderId="0" xfId="0" applyFont="1" applyAlignment="1" applyProtection="1">
      <alignment horizontal="justify" vertical="center"/>
      <protection hidden="1"/>
    </xf>
    <xf numFmtId="0" fontId="21" fillId="4" borderId="20" xfId="0" applyFont="1" applyFill="1" applyBorder="1" applyAlignment="1" applyProtection="1">
      <alignment horizontal="center" vertical="center"/>
      <protection locked="0"/>
    </xf>
    <xf numFmtId="0" fontId="21" fillId="4" borderId="21" xfId="0" applyFont="1" applyFill="1" applyBorder="1" applyAlignment="1" applyProtection="1">
      <alignment horizontal="center" vertical="center"/>
      <protection locked="0"/>
    </xf>
    <xf numFmtId="0" fontId="22" fillId="0" borderId="22" xfId="0" applyFont="1" applyBorder="1" applyAlignment="1" applyProtection="1">
      <alignment horizontal="right" vertical="center"/>
      <protection hidden="1"/>
    </xf>
    <xf numFmtId="0" fontId="22" fillId="0" borderId="23" xfId="0" applyFont="1" applyBorder="1" applyAlignment="1" applyProtection="1">
      <alignment horizontal="right" vertical="center"/>
      <protection hidden="1"/>
    </xf>
    <xf numFmtId="0" fontId="21" fillId="4" borderId="20" xfId="0" applyFont="1" applyFill="1" applyBorder="1" applyAlignment="1" applyProtection="1">
      <alignment horizontal="center" vertical="center"/>
      <protection locked="0" hidden="1"/>
    </xf>
    <xf numFmtId="0" fontId="21" fillId="4" borderId="21" xfId="0" applyFont="1" applyFill="1" applyBorder="1" applyAlignment="1" applyProtection="1">
      <alignment horizontal="center" vertical="center"/>
      <protection locked="0" hidden="1"/>
    </xf>
    <xf numFmtId="0" fontId="21" fillId="0" borderId="24" xfId="0" applyFont="1" applyBorder="1" applyAlignment="1" applyProtection="1">
      <alignment horizontal="center" vertical="center"/>
      <protection locked="0"/>
    </xf>
    <xf numFmtId="0" fontId="21" fillId="0" borderId="20" xfId="0" applyFont="1" applyBorder="1" applyAlignment="1" applyProtection="1">
      <alignment horizontal="center" vertical="center"/>
      <protection locked="0"/>
    </xf>
    <xf numFmtId="0" fontId="0" fillId="9" borderId="0" xfId="0" applyFill="1" applyAlignment="1" applyProtection="1">
      <alignment horizontal="center" vertical="center"/>
      <protection hidden="1"/>
    </xf>
    <xf numFmtId="0" fontId="21" fillId="4" borderId="24" xfId="0" applyFont="1" applyFill="1" applyBorder="1" applyAlignment="1" applyProtection="1">
      <alignment horizontal="center"/>
      <protection locked="0"/>
    </xf>
    <xf numFmtId="0" fontId="21" fillId="4" borderId="26" xfId="0" applyFont="1" applyFill="1" applyBorder="1" applyAlignment="1" applyProtection="1">
      <alignment horizontal="center"/>
      <protection locked="0"/>
    </xf>
    <xf numFmtId="0" fontId="21" fillId="4" borderId="28" xfId="0" applyFont="1" applyFill="1" applyBorder="1" applyAlignment="1" applyProtection="1">
      <alignment horizontal="center"/>
      <protection locked="0" hidden="1"/>
    </xf>
    <xf numFmtId="0" fontId="21" fillId="4" borderId="29" xfId="0" applyFont="1" applyFill="1" applyBorder="1" applyAlignment="1" applyProtection="1">
      <alignment horizontal="center"/>
      <protection locked="0" hidden="1"/>
    </xf>
    <xf numFmtId="0" fontId="25" fillId="4" borderId="20" xfId="0" applyFont="1" applyFill="1" applyBorder="1" applyAlignment="1" applyProtection="1">
      <alignment horizontal="center"/>
      <protection locked="0"/>
    </xf>
    <xf numFmtId="0" fontId="25" fillId="4" borderId="30" xfId="0" applyFont="1" applyFill="1" applyBorder="1" applyAlignment="1" applyProtection="1">
      <alignment horizontal="center"/>
      <protection locked="0"/>
    </xf>
    <xf numFmtId="0" fontId="25" fillId="4" borderId="21" xfId="0" applyFont="1" applyFill="1" applyBorder="1" applyAlignment="1" applyProtection="1">
      <alignment horizontal="center"/>
      <protection locked="0"/>
    </xf>
    <xf numFmtId="0" fontId="21" fillId="0" borderId="74" xfId="0" applyFont="1" applyBorder="1" applyAlignment="1" applyProtection="1">
      <alignment horizontal="center"/>
      <protection hidden="1"/>
    </xf>
    <xf numFmtId="0" fontId="21" fillId="0" borderId="72" xfId="0" applyFont="1" applyBorder="1" applyAlignment="1" applyProtection="1">
      <alignment horizontal="center"/>
      <protection hidden="1"/>
    </xf>
    <xf numFmtId="0" fontId="32" fillId="0" borderId="71" xfId="0" applyFont="1" applyBorder="1" applyAlignment="1" applyProtection="1">
      <alignment horizontal="right" vertical="center"/>
      <protection hidden="1"/>
    </xf>
    <xf numFmtId="0" fontId="37" fillId="0" borderId="50" xfId="0" applyFont="1" applyBorder="1" applyAlignment="1" applyProtection="1">
      <alignment horizontal="center" vertical="center"/>
      <protection hidden="1"/>
    </xf>
    <xf numFmtId="0" fontId="23" fillId="7" borderId="50" xfId="0" applyFont="1" applyFill="1" applyBorder="1" applyAlignment="1" applyProtection="1">
      <alignment horizontal="center" vertical="center"/>
      <protection locked="0" hidden="1"/>
    </xf>
    <xf numFmtId="0" fontId="23" fillId="7" borderId="51" xfId="0" applyFont="1" applyFill="1" applyBorder="1" applyAlignment="1" applyProtection="1">
      <alignment horizontal="center" vertical="center"/>
      <protection locked="0" hidden="1"/>
    </xf>
    <xf numFmtId="0" fontId="26" fillId="7" borderId="61" xfId="0" applyFont="1" applyFill="1" applyBorder="1" applyAlignment="1" applyProtection="1">
      <alignment horizontal="center" vertical="center"/>
      <protection locked="0"/>
    </xf>
    <xf numFmtId="0" fontId="26" fillId="7" borderId="62" xfId="0" applyFont="1" applyFill="1" applyBorder="1" applyAlignment="1" applyProtection="1">
      <alignment horizontal="center" vertical="center"/>
      <protection locked="0"/>
    </xf>
    <xf numFmtId="0" fontId="32" fillId="0" borderId="61" xfId="0" applyFont="1" applyBorder="1" applyAlignment="1" applyProtection="1">
      <alignment horizontal="right" vertical="center"/>
      <protection hidden="1"/>
    </xf>
    <xf numFmtId="0" fontId="32" fillId="0" borderId="62" xfId="0" applyFont="1" applyBorder="1" applyAlignment="1" applyProtection="1">
      <alignment horizontal="right" vertical="center"/>
      <protection hidden="1"/>
    </xf>
    <xf numFmtId="0" fontId="21" fillId="7" borderId="51" xfId="0" applyFont="1" applyFill="1" applyBorder="1" applyAlignment="1" applyProtection="1">
      <alignment horizontal="center" vertical="center"/>
      <protection locked="0" hidden="1"/>
    </xf>
    <xf numFmtId="0" fontId="21" fillId="4" borderId="61" xfId="0" applyFont="1" applyFill="1" applyBorder="1" applyAlignment="1" applyProtection="1">
      <alignment horizontal="center" vertical="center"/>
      <protection locked="0" hidden="1"/>
    </xf>
    <xf numFmtId="0" fontId="12" fillId="0" borderId="1" xfId="0" applyFont="1" applyBorder="1" applyAlignment="1">
      <alignment horizontal="left"/>
    </xf>
    <xf numFmtId="0" fontId="9"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1" fillId="0" borderId="1" xfId="0" applyFont="1" applyBorder="1" applyAlignment="1">
      <alignment horizontal="left" vertical="center" wrapText="1"/>
    </xf>
    <xf numFmtId="0" fontId="10" fillId="0" borderId="1" xfId="0" applyFont="1" applyBorder="1" applyAlignment="1">
      <alignment horizontal="center"/>
    </xf>
    <xf numFmtId="0" fontId="12" fillId="0" borderId="1" xfId="0" applyFont="1" applyBorder="1"/>
    <xf numFmtId="0" fontId="0" fillId="0" borderId="1" xfId="0" applyBorder="1" applyAlignment="1">
      <alignment horizontal="left" wrapText="1"/>
    </xf>
    <xf numFmtId="0" fontId="0" fillId="0" borderId="1" xfId="0" applyBorder="1" applyAlignment="1">
      <alignment horizontal="left" vertical="top" wrapText="1"/>
    </xf>
    <xf numFmtId="0" fontId="16" fillId="0" borderId="2" xfId="0" applyFont="1" applyBorder="1" applyAlignment="1">
      <alignment horizontal="center" vertical="center"/>
    </xf>
    <xf numFmtId="0" fontId="0" fillId="0" borderId="2" xfId="0" applyBorder="1"/>
    <xf numFmtId="0" fontId="16" fillId="0" borderId="8" xfId="0" applyFont="1" applyBorder="1" applyAlignment="1">
      <alignment horizontal="center" vertical="center"/>
    </xf>
    <xf numFmtId="0" fontId="7" fillId="0" borderId="1" xfId="0" applyFont="1" applyBorder="1" applyAlignment="1">
      <alignment horizontal="center" wrapText="1"/>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0" fillId="0" borderId="3" xfId="0" applyBorder="1" applyAlignment="1">
      <alignment horizontal="center" vertical="center" wrapText="1"/>
    </xf>
    <xf numFmtId="0" fontId="1" fillId="0" borderId="7" xfId="0" applyFont="1" applyBorder="1" applyAlignment="1">
      <alignment horizontal="center" vertical="center" wrapText="1"/>
    </xf>
    <xf numFmtId="0" fontId="1" fillId="0" borderId="4" xfId="0" applyFont="1" applyBorder="1" applyAlignment="1">
      <alignment horizontal="center" vertical="center" wrapText="1"/>
    </xf>
    <xf numFmtId="0" fontId="0" fillId="0" borderId="1" xfId="0" applyBorder="1" applyAlignment="1">
      <alignment horizontal="center" vertical="center"/>
    </xf>
    <xf numFmtId="0" fontId="0" fillId="0" borderId="3" xfId="0" applyBorder="1" applyAlignment="1">
      <alignment horizontal="center" vertical="center"/>
    </xf>
    <xf numFmtId="0" fontId="1" fillId="0" borderId="1" xfId="0" applyFont="1" applyBorder="1" applyAlignment="1">
      <alignment horizontal="center" vertical="center" textRotation="90" wrapText="1"/>
    </xf>
    <xf numFmtId="0" fontId="0" fillId="0" borderId="0" xfId="0" applyAlignment="1">
      <alignment horizontal="left" vertical="center" wrapText="1"/>
    </xf>
    <xf numFmtId="164" fontId="5" fillId="0" borderId="1" xfId="0" applyNumberFormat="1" applyFont="1" applyBorder="1" applyAlignment="1">
      <alignment horizontal="center" vertical="center" wrapText="1"/>
    </xf>
    <xf numFmtId="49" fontId="0" fillId="0" borderId="1" xfId="0" applyNumberFormat="1" applyBorder="1" applyAlignment="1">
      <alignment horizontal="center" vertical="center" textRotation="90" wrapText="1"/>
    </xf>
    <xf numFmtId="49" fontId="0" fillId="0" borderId="10" xfId="0" applyNumberFormat="1" applyBorder="1" applyAlignment="1">
      <alignment horizontal="left" vertical="center" wrapText="1"/>
    </xf>
    <xf numFmtId="0" fontId="0" fillId="0" borderId="0" xfId="0" applyAlignment="1">
      <alignment horizontal="center" vertical="center"/>
    </xf>
    <xf numFmtId="49" fontId="0" fillId="0" borderId="0" xfId="0" applyNumberFormat="1" applyAlignment="1">
      <alignment horizontal="left" vertical="center" wrapText="1"/>
    </xf>
    <xf numFmtId="0" fontId="19" fillId="0" borderId="0" xfId="0" quotePrefix="1" applyFont="1" applyAlignment="1">
      <alignment horizontal="center" vertical="center" wrapText="1"/>
    </xf>
    <xf numFmtId="0" fontId="27" fillId="0" borderId="45" xfId="0" applyFont="1" applyBorder="1" applyAlignment="1" applyProtection="1">
      <alignment horizontal="left" vertical="top" wrapText="1"/>
      <protection locked="0"/>
    </xf>
  </cellXfs>
  <cellStyles count="5">
    <cellStyle name="Heading" xfId="1" xr:uid="{00000000-0005-0000-0000-000000000000}"/>
    <cellStyle name="Heading1" xfId="2" xr:uid="{00000000-0005-0000-0000-000001000000}"/>
    <cellStyle name="Normal" xfId="0" builtinId="0" customBuiltin="1"/>
    <cellStyle name="Result" xfId="3" xr:uid="{00000000-0005-0000-0000-000003000000}"/>
    <cellStyle name="Result2" xfId="4" xr:uid="{00000000-0005-0000-0000-000004000000}"/>
  </cellStyles>
  <dxfs count="5">
    <dxf>
      <fill>
        <patternFill>
          <bgColor rgb="FFFFFF00"/>
        </patternFill>
      </fill>
    </dxf>
    <dxf>
      <fill>
        <patternFill>
          <bgColor rgb="FFFF0000"/>
        </patternFill>
      </fill>
    </dxf>
    <dxf>
      <font>
        <color rgb="FFFF0000"/>
      </font>
    </dxf>
    <dxf>
      <fill>
        <patternFill>
          <bgColor rgb="FFFF0000"/>
        </patternFill>
      </fill>
    </dxf>
    <dxf>
      <fill>
        <patternFill>
          <bgColor rgb="FFFFFF00"/>
        </patternFill>
      </fill>
    </dxf>
  </dxfs>
  <tableStyles count="0" defaultTableStyle="TableStyleMedium2" defaultPivotStyle="PivotStyleLight16"/>
  <colors>
    <mruColors>
      <color rgb="FF9696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8" Type="http://schemas.openxmlformats.org/officeDocument/2006/relationships/image" Target="../media/image14.png"/><Relationship Id="rId3" Type="http://schemas.openxmlformats.org/officeDocument/2006/relationships/image" Target="../media/image9.png"/><Relationship Id="rId7" Type="http://schemas.openxmlformats.org/officeDocument/2006/relationships/image" Target="../media/image13.png"/><Relationship Id="rId2" Type="http://schemas.openxmlformats.org/officeDocument/2006/relationships/image" Target="../media/image8.png"/><Relationship Id="rId1" Type="http://schemas.openxmlformats.org/officeDocument/2006/relationships/image" Target="../media/image7.png"/><Relationship Id="rId6" Type="http://schemas.openxmlformats.org/officeDocument/2006/relationships/image" Target="../media/image12.png"/><Relationship Id="rId5" Type="http://schemas.openxmlformats.org/officeDocument/2006/relationships/image" Target="../media/image11.png"/><Relationship Id="rId4" Type="http://schemas.openxmlformats.org/officeDocument/2006/relationships/image" Target="../media/image10.png"/></Relationships>
</file>

<file path=xl/drawings/_rels/drawing4.xml.rels><?xml version="1.0" encoding="UTF-8" standalone="yes"?>
<Relationships xmlns="http://schemas.openxmlformats.org/package/2006/relationships"><Relationship Id="rId1" Type="http://schemas.openxmlformats.org/officeDocument/2006/relationships/image" Target="../media/image15.png"/></Relationships>
</file>

<file path=xl/drawings/_rels/drawing6.xml.rels><?xml version="1.0" encoding="UTF-8" standalone="yes"?>
<Relationships xmlns="http://schemas.openxmlformats.org/package/2006/relationships"><Relationship Id="rId8" Type="http://schemas.openxmlformats.org/officeDocument/2006/relationships/image" Target="../media/image23.png"/><Relationship Id="rId13" Type="http://schemas.openxmlformats.org/officeDocument/2006/relationships/image" Target="../media/image28.png"/><Relationship Id="rId3" Type="http://schemas.openxmlformats.org/officeDocument/2006/relationships/image" Target="../media/image18.jpeg"/><Relationship Id="rId7" Type="http://schemas.openxmlformats.org/officeDocument/2006/relationships/image" Target="../media/image22.png"/><Relationship Id="rId12" Type="http://schemas.openxmlformats.org/officeDocument/2006/relationships/image" Target="../media/image27.png"/><Relationship Id="rId2" Type="http://schemas.openxmlformats.org/officeDocument/2006/relationships/image" Target="../media/image17.jpeg"/><Relationship Id="rId1" Type="http://schemas.openxmlformats.org/officeDocument/2006/relationships/image" Target="../media/image16.jpeg"/><Relationship Id="rId6" Type="http://schemas.openxmlformats.org/officeDocument/2006/relationships/image" Target="../media/image21.jpeg"/><Relationship Id="rId11" Type="http://schemas.openxmlformats.org/officeDocument/2006/relationships/image" Target="../media/image26.png"/><Relationship Id="rId5" Type="http://schemas.openxmlformats.org/officeDocument/2006/relationships/image" Target="../media/image20.jpeg"/><Relationship Id="rId10" Type="http://schemas.openxmlformats.org/officeDocument/2006/relationships/image" Target="../media/image25.png"/><Relationship Id="rId4" Type="http://schemas.openxmlformats.org/officeDocument/2006/relationships/image" Target="../media/image19.jpeg"/><Relationship Id="rId9" Type="http://schemas.openxmlformats.org/officeDocument/2006/relationships/image" Target="../media/image24.png"/><Relationship Id="rId14" Type="http://schemas.openxmlformats.org/officeDocument/2006/relationships/image" Target="../media/image29.png"/></Relationships>
</file>

<file path=xl/drawings/drawing1.xml><?xml version="1.0" encoding="utf-8"?>
<xdr:wsDr xmlns:xdr="http://schemas.openxmlformats.org/drawingml/2006/spreadsheetDrawing" xmlns:a="http://schemas.openxmlformats.org/drawingml/2006/main">
  <xdr:twoCellAnchor>
    <xdr:from>
      <xdr:col>5</xdr:col>
      <xdr:colOff>28575</xdr:colOff>
      <xdr:row>60</xdr:row>
      <xdr:rowOff>0</xdr:rowOff>
    </xdr:from>
    <xdr:to>
      <xdr:col>6</xdr:col>
      <xdr:colOff>238125</xdr:colOff>
      <xdr:row>60</xdr:row>
      <xdr:rowOff>0</xdr:rowOff>
    </xdr:to>
    <xdr:sp macro="" textlink="">
      <xdr:nvSpPr>
        <xdr:cNvPr id="2" name="Line 17">
          <a:extLst>
            <a:ext uri="{FF2B5EF4-FFF2-40B4-BE49-F238E27FC236}">
              <a16:creationId xmlns:a16="http://schemas.microsoft.com/office/drawing/2014/main" id="{00000000-0008-0000-0000-000002000000}"/>
            </a:ext>
          </a:extLst>
        </xdr:cNvPr>
        <xdr:cNvSpPr>
          <a:spLocks noChangeShapeType="1"/>
        </xdr:cNvSpPr>
      </xdr:nvSpPr>
      <xdr:spPr bwMode="auto">
        <a:xfrm>
          <a:off x="3733800" y="10353675"/>
          <a:ext cx="0" cy="0"/>
        </a:xfrm>
        <a:prstGeom prst="line">
          <a:avLst/>
        </a:prstGeom>
        <a:noFill/>
        <a:ln w="1714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4</xdr:col>
      <xdr:colOff>304800</xdr:colOff>
      <xdr:row>25</xdr:row>
      <xdr:rowOff>28575</xdr:rowOff>
    </xdr:from>
    <xdr:to>
      <xdr:col>4</xdr:col>
      <xdr:colOff>381000</xdr:colOff>
      <xdr:row>26</xdr:row>
      <xdr:rowOff>47625</xdr:rowOff>
    </xdr:to>
    <xdr:sp macro="" textlink="">
      <xdr:nvSpPr>
        <xdr:cNvPr id="19" name="Text Box 80">
          <a:extLst>
            <a:ext uri="{FF2B5EF4-FFF2-40B4-BE49-F238E27FC236}">
              <a16:creationId xmlns:a16="http://schemas.microsoft.com/office/drawing/2014/main" id="{00000000-0008-0000-0000-000013000000}"/>
            </a:ext>
          </a:extLst>
        </xdr:cNvPr>
        <xdr:cNvSpPr txBox="1">
          <a:spLocks noChangeArrowheads="1"/>
        </xdr:cNvSpPr>
      </xdr:nvSpPr>
      <xdr:spPr bwMode="auto">
        <a:xfrm>
          <a:off x="3495675" y="44481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581025</xdr:colOff>
      <xdr:row>19</xdr:row>
      <xdr:rowOff>28575</xdr:rowOff>
    </xdr:from>
    <xdr:to>
      <xdr:col>0</xdr:col>
      <xdr:colOff>581025</xdr:colOff>
      <xdr:row>21</xdr:row>
      <xdr:rowOff>104775</xdr:rowOff>
    </xdr:to>
    <xdr:sp macro="" textlink="">
      <xdr:nvSpPr>
        <xdr:cNvPr id="21" name="Line 75">
          <a:extLst>
            <a:ext uri="{FF2B5EF4-FFF2-40B4-BE49-F238E27FC236}">
              <a16:creationId xmlns:a16="http://schemas.microsoft.com/office/drawing/2014/main" id="{00000000-0008-0000-0000-000015000000}"/>
            </a:ext>
          </a:extLst>
        </xdr:cNvPr>
        <xdr:cNvSpPr>
          <a:spLocks noChangeShapeType="1"/>
        </xdr:cNvSpPr>
      </xdr:nvSpPr>
      <xdr:spPr bwMode="auto">
        <a:xfrm>
          <a:off x="581025" y="3448050"/>
          <a:ext cx="0" cy="400050"/>
        </a:xfrm>
        <a:prstGeom prst="line">
          <a:avLst/>
        </a:prstGeom>
        <a:noFill/>
        <a:ln>
          <a:noFill/>
        </a:ln>
        <a:effectLst/>
        <a:extLst>
          <a:ext uri="{909E8E84-426E-40DD-AFC4-6F175D3DCCD1}">
            <a14:hiddenFill xmlns:a14="http://schemas.microsoft.com/office/drawing/2010/main">
              <a:no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round/>
              <a:headEnd/>
              <a:tailEnd type="triangl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0</xdr:col>
      <xdr:colOff>685800</xdr:colOff>
      <xdr:row>19</xdr:row>
      <xdr:rowOff>9525</xdr:rowOff>
    </xdr:from>
    <xdr:to>
      <xdr:col>0</xdr:col>
      <xdr:colOff>685800</xdr:colOff>
      <xdr:row>21</xdr:row>
      <xdr:rowOff>114300</xdr:rowOff>
    </xdr:to>
    <xdr:sp macro="" textlink="">
      <xdr:nvSpPr>
        <xdr:cNvPr id="22" name="Line 76">
          <a:extLst>
            <a:ext uri="{FF2B5EF4-FFF2-40B4-BE49-F238E27FC236}">
              <a16:creationId xmlns:a16="http://schemas.microsoft.com/office/drawing/2014/main" id="{00000000-0008-0000-0000-000016000000}"/>
            </a:ext>
          </a:extLst>
        </xdr:cNvPr>
        <xdr:cNvSpPr>
          <a:spLocks noChangeShapeType="1"/>
        </xdr:cNvSpPr>
      </xdr:nvSpPr>
      <xdr:spPr bwMode="auto">
        <a:xfrm>
          <a:off x="685800" y="3429000"/>
          <a:ext cx="0" cy="428625"/>
        </a:xfrm>
        <a:prstGeom prst="line">
          <a:avLst/>
        </a:prstGeom>
        <a:noFill/>
        <a:ln>
          <a:noFill/>
        </a:ln>
        <a:effectLst/>
        <a:extLst>
          <a:ext uri="{909E8E84-426E-40DD-AFC4-6F175D3DCCD1}">
            <a14:hiddenFill xmlns:a14="http://schemas.microsoft.com/office/drawing/2010/main">
              <a:no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round/>
              <a:headEnd/>
              <a:tailEnd type="triangl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xdr:col>
      <xdr:colOff>219075</xdr:colOff>
      <xdr:row>18</xdr:row>
      <xdr:rowOff>0</xdr:rowOff>
    </xdr:from>
    <xdr:to>
      <xdr:col>8</xdr:col>
      <xdr:colOff>219075</xdr:colOff>
      <xdr:row>20</xdr:row>
      <xdr:rowOff>0</xdr:rowOff>
    </xdr:to>
    <xdr:sp macro="" textlink="">
      <xdr:nvSpPr>
        <xdr:cNvPr id="23" name="Line 77">
          <a:extLst>
            <a:ext uri="{FF2B5EF4-FFF2-40B4-BE49-F238E27FC236}">
              <a16:creationId xmlns:a16="http://schemas.microsoft.com/office/drawing/2014/main" id="{00000000-0008-0000-0000-000017000000}"/>
            </a:ext>
          </a:extLst>
        </xdr:cNvPr>
        <xdr:cNvSpPr>
          <a:spLocks noChangeShapeType="1"/>
        </xdr:cNvSpPr>
      </xdr:nvSpPr>
      <xdr:spPr bwMode="auto">
        <a:xfrm>
          <a:off x="4267200" y="3257550"/>
          <a:ext cx="0" cy="323850"/>
        </a:xfrm>
        <a:prstGeom prst="line">
          <a:avLst/>
        </a:prstGeom>
        <a:noFill/>
        <a:ln>
          <a:noFill/>
        </a:ln>
        <a:effectLst/>
        <a:extLst>
          <a:ext uri="{909E8E84-426E-40DD-AFC4-6F175D3DCCD1}">
            <a14:hiddenFill xmlns:a14="http://schemas.microsoft.com/office/drawing/2010/main">
              <a:no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round/>
              <a:headEnd/>
              <a:tailEnd type="triangl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xdr:col>
      <xdr:colOff>409575</xdr:colOff>
      <xdr:row>36</xdr:row>
      <xdr:rowOff>76200</xdr:rowOff>
    </xdr:from>
    <xdr:to>
      <xdr:col>4</xdr:col>
      <xdr:colOff>409575</xdr:colOff>
      <xdr:row>38</xdr:row>
      <xdr:rowOff>123825</xdr:rowOff>
    </xdr:to>
    <xdr:sp macro="" textlink="">
      <xdr:nvSpPr>
        <xdr:cNvPr id="24" name="Line 78">
          <a:extLst>
            <a:ext uri="{FF2B5EF4-FFF2-40B4-BE49-F238E27FC236}">
              <a16:creationId xmlns:a16="http://schemas.microsoft.com/office/drawing/2014/main" id="{00000000-0008-0000-0000-000018000000}"/>
            </a:ext>
          </a:extLst>
        </xdr:cNvPr>
        <xdr:cNvSpPr>
          <a:spLocks noChangeShapeType="1"/>
        </xdr:cNvSpPr>
      </xdr:nvSpPr>
      <xdr:spPr bwMode="auto">
        <a:xfrm>
          <a:off x="3600450" y="6381750"/>
          <a:ext cx="0" cy="371475"/>
        </a:xfrm>
        <a:prstGeom prst="line">
          <a:avLst/>
        </a:prstGeom>
        <a:noFill/>
        <a:ln>
          <a:noFill/>
        </a:ln>
        <a:effectLst/>
        <a:extLst>
          <a:ext uri="{909E8E84-426E-40DD-AFC4-6F175D3DCCD1}">
            <a14:hiddenFill xmlns:a14="http://schemas.microsoft.com/office/drawing/2010/main">
              <a:no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round/>
              <a:headEnd/>
              <a:tailEnd type="triangl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xdr:col>
      <xdr:colOff>495300</xdr:colOff>
      <xdr:row>37</xdr:row>
      <xdr:rowOff>28575</xdr:rowOff>
    </xdr:from>
    <xdr:to>
      <xdr:col>4</xdr:col>
      <xdr:colOff>495300</xdr:colOff>
      <xdr:row>39</xdr:row>
      <xdr:rowOff>9525</xdr:rowOff>
    </xdr:to>
    <xdr:sp macro="" textlink="">
      <xdr:nvSpPr>
        <xdr:cNvPr id="25" name="Line 79">
          <a:extLst>
            <a:ext uri="{FF2B5EF4-FFF2-40B4-BE49-F238E27FC236}">
              <a16:creationId xmlns:a16="http://schemas.microsoft.com/office/drawing/2014/main" id="{00000000-0008-0000-0000-000019000000}"/>
            </a:ext>
          </a:extLst>
        </xdr:cNvPr>
        <xdr:cNvSpPr>
          <a:spLocks noChangeShapeType="1"/>
        </xdr:cNvSpPr>
      </xdr:nvSpPr>
      <xdr:spPr bwMode="auto">
        <a:xfrm>
          <a:off x="3686175" y="6496050"/>
          <a:ext cx="0" cy="304800"/>
        </a:xfrm>
        <a:prstGeom prst="line">
          <a:avLst/>
        </a:prstGeom>
        <a:noFill/>
        <a:ln>
          <a:noFill/>
        </a:ln>
        <a:effectLst/>
        <a:extLst>
          <a:ext uri="{909E8E84-426E-40DD-AFC4-6F175D3DCCD1}">
            <a14:hiddenFill xmlns:a14="http://schemas.microsoft.com/office/drawing/2010/main">
              <a:no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round/>
              <a:headEnd/>
              <a:tailEnd type="triangl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xdr:col>
      <xdr:colOff>581025</xdr:colOff>
      <xdr:row>15</xdr:row>
      <xdr:rowOff>114300</xdr:rowOff>
    </xdr:from>
    <xdr:to>
      <xdr:col>1</xdr:col>
      <xdr:colOff>581025</xdr:colOff>
      <xdr:row>18</xdr:row>
      <xdr:rowOff>123825</xdr:rowOff>
    </xdr:to>
    <xdr:sp macro="" textlink="">
      <xdr:nvSpPr>
        <xdr:cNvPr id="26" name="Line 80">
          <a:extLst>
            <a:ext uri="{FF2B5EF4-FFF2-40B4-BE49-F238E27FC236}">
              <a16:creationId xmlns:a16="http://schemas.microsoft.com/office/drawing/2014/main" id="{00000000-0008-0000-0000-00001A000000}"/>
            </a:ext>
          </a:extLst>
        </xdr:cNvPr>
        <xdr:cNvSpPr>
          <a:spLocks noChangeShapeType="1"/>
        </xdr:cNvSpPr>
      </xdr:nvSpPr>
      <xdr:spPr bwMode="auto">
        <a:xfrm>
          <a:off x="1428750" y="2886075"/>
          <a:ext cx="0" cy="495300"/>
        </a:xfrm>
        <a:prstGeom prst="line">
          <a:avLst/>
        </a:prstGeom>
        <a:noFill/>
        <a:ln>
          <a:noFill/>
        </a:ln>
        <a:effectLst/>
        <a:extLst>
          <a:ext uri="{909E8E84-426E-40DD-AFC4-6F175D3DCCD1}">
            <a14:hiddenFill xmlns:a14="http://schemas.microsoft.com/office/drawing/2010/main">
              <a:no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round/>
              <a:headEnd/>
              <a:tailEnd type="triangl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xdr:col>
      <xdr:colOff>419100</xdr:colOff>
      <xdr:row>10</xdr:row>
      <xdr:rowOff>28575</xdr:rowOff>
    </xdr:from>
    <xdr:to>
      <xdr:col>8</xdr:col>
      <xdr:colOff>419100</xdr:colOff>
      <xdr:row>11</xdr:row>
      <xdr:rowOff>123825</xdr:rowOff>
    </xdr:to>
    <xdr:sp macro="" textlink="">
      <xdr:nvSpPr>
        <xdr:cNvPr id="27" name="Line 81">
          <a:extLst>
            <a:ext uri="{FF2B5EF4-FFF2-40B4-BE49-F238E27FC236}">
              <a16:creationId xmlns:a16="http://schemas.microsoft.com/office/drawing/2014/main" id="{00000000-0008-0000-0000-00001B000000}"/>
            </a:ext>
          </a:extLst>
        </xdr:cNvPr>
        <xdr:cNvSpPr>
          <a:spLocks noChangeShapeType="1"/>
        </xdr:cNvSpPr>
      </xdr:nvSpPr>
      <xdr:spPr bwMode="auto">
        <a:xfrm>
          <a:off x="4362450" y="2028825"/>
          <a:ext cx="0" cy="247650"/>
        </a:xfrm>
        <a:prstGeom prst="line">
          <a:avLst/>
        </a:prstGeom>
        <a:noFill/>
        <a:ln>
          <a:noFill/>
        </a:ln>
        <a:effectLst/>
        <a:extLst>
          <a:ext uri="{909E8E84-426E-40DD-AFC4-6F175D3DCCD1}">
            <a14:hiddenFill xmlns:a14="http://schemas.microsoft.com/office/drawing/2010/main">
              <a:no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round/>
              <a:headEnd/>
              <a:tailEnd type="triangl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xdr:col>
      <xdr:colOff>142875</xdr:colOff>
      <xdr:row>21</xdr:row>
      <xdr:rowOff>19050</xdr:rowOff>
    </xdr:from>
    <xdr:to>
      <xdr:col>8</xdr:col>
      <xdr:colOff>142875</xdr:colOff>
      <xdr:row>21</xdr:row>
      <xdr:rowOff>152400</xdr:rowOff>
    </xdr:to>
    <xdr:sp macro="" textlink="">
      <xdr:nvSpPr>
        <xdr:cNvPr id="28" name="Line 88">
          <a:extLst>
            <a:ext uri="{FF2B5EF4-FFF2-40B4-BE49-F238E27FC236}">
              <a16:creationId xmlns:a16="http://schemas.microsoft.com/office/drawing/2014/main" id="{00000000-0008-0000-0000-00001C000000}"/>
            </a:ext>
          </a:extLst>
        </xdr:cNvPr>
        <xdr:cNvSpPr>
          <a:spLocks noChangeShapeType="1"/>
        </xdr:cNvSpPr>
      </xdr:nvSpPr>
      <xdr:spPr bwMode="auto">
        <a:xfrm>
          <a:off x="4191000" y="3762375"/>
          <a:ext cx="0" cy="133350"/>
        </a:xfrm>
        <a:prstGeom prst="line">
          <a:avLst/>
        </a:prstGeom>
        <a:noFill/>
        <a:ln>
          <a:noFill/>
        </a:ln>
        <a:effectLst/>
        <a:extLst>
          <a:ext uri="{909E8E84-426E-40DD-AFC4-6F175D3DCCD1}">
            <a14:hiddenFill xmlns:a14="http://schemas.microsoft.com/office/drawing/2010/main">
              <a:no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round/>
              <a:headEnd/>
              <a:tailEnd type="triangl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xdr:col>
      <xdr:colOff>257175</xdr:colOff>
      <xdr:row>21</xdr:row>
      <xdr:rowOff>9525</xdr:rowOff>
    </xdr:from>
    <xdr:to>
      <xdr:col>8</xdr:col>
      <xdr:colOff>257175</xdr:colOff>
      <xdr:row>21</xdr:row>
      <xdr:rowOff>152400</xdr:rowOff>
    </xdr:to>
    <xdr:sp macro="" textlink="">
      <xdr:nvSpPr>
        <xdr:cNvPr id="29" name="Line 89">
          <a:extLst>
            <a:ext uri="{FF2B5EF4-FFF2-40B4-BE49-F238E27FC236}">
              <a16:creationId xmlns:a16="http://schemas.microsoft.com/office/drawing/2014/main" id="{00000000-0008-0000-0000-00001D000000}"/>
            </a:ext>
          </a:extLst>
        </xdr:cNvPr>
        <xdr:cNvSpPr>
          <a:spLocks noChangeShapeType="1"/>
        </xdr:cNvSpPr>
      </xdr:nvSpPr>
      <xdr:spPr bwMode="auto">
        <a:xfrm>
          <a:off x="4305300" y="3752850"/>
          <a:ext cx="0" cy="142875"/>
        </a:xfrm>
        <a:prstGeom prst="line">
          <a:avLst/>
        </a:prstGeom>
        <a:noFill/>
        <a:ln>
          <a:noFill/>
        </a:ln>
        <a:effectLst/>
        <a:extLst>
          <a:ext uri="{909E8E84-426E-40DD-AFC4-6F175D3DCCD1}">
            <a14:hiddenFill xmlns:a14="http://schemas.microsoft.com/office/drawing/2010/main">
              <a:noFill/>
            </a14:hiddenFill>
          </a:ext>
          <a:ext uri="{91240B29-F687-4F45-9708-019B960494DF}">
            <a14:hiddenLine xmlns:a14="http://schemas.microsoft.com/office/drawing/2010/main" w="9525">
              <a:solidFill>
                <a:srgbClr val="000000"/>
              </a:solidFill>
              <a:round/>
              <a:headEnd/>
              <a:tailEnd type="triangl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xdr:col>
      <xdr:colOff>581025</xdr:colOff>
      <xdr:row>15</xdr:row>
      <xdr:rowOff>114300</xdr:rowOff>
    </xdr:from>
    <xdr:to>
      <xdr:col>1</xdr:col>
      <xdr:colOff>581025</xdr:colOff>
      <xdr:row>18</xdr:row>
      <xdr:rowOff>123825</xdr:rowOff>
    </xdr:to>
    <xdr:sp macro="" textlink="">
      <xdr:nvSpPr>
        <xdr:cNvPr id="30" name="Line 222">
          <a:extLst>
            <a:ext uri="{FF2B5EF4-FFF2-40B4-BE49-F238E27FC236}">
              <a16:creationId xmlns:a16="http://schemas.microsoft.com/office/drawing/2014/main" id="{00000000-0008-0000-0000-00001E000000}"/>
            </a:ext>
          </a:extLst>
        </xdr:cNvPr>
        <xdr:cNvSpPr>
          <a:spLocks noChangeShapeType="1"/>
        </xdr:cNvSpPr>
      </xdr:nvSpPr>
      <xdr:spPr bwMode="auto">
        <a:xfrm>
          <a:off x="1428750" y="2886075"/>
          <a:ext cx="0" cy="495300"/>
        </a:xfrm>
        <a:prstGeom prst="line">
          <a:avLst/>
        </a:prstGeom>
        <a:noFill/>
        <a:ln>
          <a:noFill/>
        </a:ln>
        <a:effectLst/>
        <a:extLst>
          <a:ext uri="{909E8E84-426E-40DD-AFC4-6F175D3DCCD1}">
            <a14:hiddenFill xmlns:a14="http://schemas.microsoft.com/office/drawing/2010/main">
              <a:no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round/>
              <a:headEnd/>
              <a:tailEnd type="triangl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xdr:col>
      <xdr:colOff>419100</xdr:colOff>
      <xdr:row>10</xdr:row>
      <xdr:rowOff>28575</xdr:rowOff>
    </xdr:from>
    <xdr:to>
      <xdr:col>8</xdr:col>
      <xdr:colOff>419100</xdr:colOff>
      <xdr:row>11</xdr:row>
      <xdr:rowOff>123825</xdr:rowOff>
    </xdr:to>
    <xdr:sp macro="" textlink="">
      <xdr:nvSpPr>
        <xdr:cNvPr id="31" name="Line 223">
          <a:extLst>
            <a:ext uri="{FF2B5EF4-FFF2-40B4-BE49-F238E27FC236}">
              <a16:creationId xmlns:a16="http://schemas.microsoft.com/office/drawing/2014/main" id="{00000000-0008-0000-0000-00001F000000}"/>
            </a:ext>
          </a:extLst>
        </xdr:cNvPr>
        <xdr:cNvSpPr>
          <a:spLocks noChangeShapeType="1"/>
        </xdr:cNvSpPr>
      </xdr:nvSpPr>
      <xdr:spPr bwMode="auto">
        <a:xfrm>
          <a:off x="4362450" y="2028825"/>
          <a:ext cx="0" cy="247650"/>
        </a:xfrm>
        <a:prstGeom prst="line">
          <a:avLst/>
        </a:prstGeom>
        <a:noFill/>
        <a:ln>
          <a:noFill/>
        </a:ln>
        <a:effectLst/>
        <a:extLst>
          <a:ext uri="{909E8E84-426E-40DD-AFC4-6F175D3DCCD1}">
            <a14:hiddenFill xmlns:a14="http://schemas.microsoft.com/office/drawing/2010/main">
              <a:no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round/>
              <a:headEnd/>
              <a:tailEnd type="triangl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xdr:col>
      <xdr:colOff>352425</xdr:colOff>
      <xdr:row>30</xdr:row>
      <xdr:rowOff>28575</xdr:rowOff>
    </xdr:from>
    <xdr:to>
      <xdr:col>1</xdr:col>
      <xdr:colOff>352425</xdr:colOff>
      <xdr:row>33</xdr:row>
      <xdr:rowOff>95250</xdr:rowOff>
    </xdr:to>
    <xdr:sp macro="" textlink="">
      <xdr:nvSpPr>
        <xdr:cNvPr id="32" name="Line 255">
          <a:extLst>
            <a:ext uri="{FF2B5EF4-FFF2-40B4-BE49-F238E27FC236}">
              <a16:creationId xmlns:a16="http://schemas.microsoft.com/office/drawing/2014/main" id="{00000000-0008-0000-0000-000020000000}"/>
            </a:ext>
          </a:extLst>
        </xdr:cNvPr>
        <xdr:cNvSpPr>
          <a:spLocks noChangeShapeType="1"/>
        </xdr:cNvSpPr>
      </xdr:nvSpPr>
      <xdr:spPr bwMode="auto">
        <a:xfrm flipV="1">
          <a:off x="1200150" y="5324475"/>
          <a:ext cx="0" cy="581025"/>
        </a:xfrm>
        <a:prstGeom prst="line">
          <a:avLst/>
        </a:prstGeom>
        <a:noFill/>
        <a:ln>
          <a:noFill/>
        </a:ln>
        <a:effectLst/>
        <a:extLst>
          <a:ext uri="{909E8E84-426E-40DD-AFC4-6F175D3DCCD1}">
            <a14:hiddenFill xmlns:a14="http://schemas.microsoft.com/office/drawing/2010/main">
              <a:noFill/>
            </a14:hiddenFill>
          </a:ext>
          <a:ext uri="{91240B29-F687-4F45-9708-019B960494DF}">
            <a14:hiddenLine xmlns:a14="http://schemas.microsoft.com/office/drawing/2010/main" w="9525">
              <a:solidFill>
                <a:srgbClr val="000000"/>
              </a:solidFill>
              <a:round/>
              <a:headEnd/>
              <a:tailEnd type="triangl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xdr:col>
      <xdr:colOff>581025</xdr:colOff>
      <xdr:row>1</xdr:row>
      <xdr:rowOff>114300</xdr:rowOff>
    </xdr:from>
    <xdr:to>
      <xdr:col>1</xdr:col>
      <xdr:colOff>581025</xdr:colOff>
      <xdr:row>1</xdr:row>
      <xdr:rowOff>371475</xdr:rowOff>
    </xdr:to>
    <xdr:sp macro="" textlink="">
      <xdr:nvSpPr>
        <xdr:cNvPr id="34" name="Line 258">
          <a:extLst>
            <a:ext uri="{FF2B5EF4-FFF2-40B4-BE49-F238E27FC236}">
              <a16:creationId xmlns:a16="http://schemas.microsoft.com/office/drawing/2014/main" id="{00000000-0008-0000-0000-000022000000}"/>
            </a:ext>
          </a:extLst>
        </xdr:cNvPr>
        <xdr:cNvSpPr>
          <a:spLocks noChangeShapeType="1"/>
        </xdr:cNvSpPr>
      </xdr:nvSpPr>
      <xdr:spPr bwMode="auto">
        <a:xfrm flipV="1">
          <a:off x="1428750" y="276225"/>
          <a:ext cx="0" cy="257175"/>
        </a:xfrm>
        <a:prstGeom prst="line">
          <a:avLst/>
        </a:prstGeom>
        <a:noFill/>
        <a:ln>
          <a:noFill/>
        </a:ln>
        <a:effectLst/>
        <a:extLst>
          <a:ext uri="{909E8E84-426E-40DD-AFC4-6F175D3DCCD1}">
            <a14:hiddenFill xmlns:a14="http://schemas.microsoft.com/office/drawing/2010/main">
              <a:noFill/>
            </a14:hiddenFill>
          </a:ext>
          <a:ext uri="{91240B29-F687-4F45-9708-019B960494DF}">
            <a14:hiddenLine xmlns:a14="http://schemas.microsoft.com/office/drawing/2010/main" w="9525">
              <a:solidFill>
                <a:srgbClr val="000000"/>
              </a:solidFill>
              <a:round/>
              <a:headEnd/>
              <a:tailEnd type="triangl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xdr:col>
      <xdr:colOff>390525</xdr:colOff>
      <xdr:row>29</xdr:row>
      <xdr:rowOff>161925</xdr:rowOff>
    </xdr:from>
    <xdr:to>
      <xdr:col>1</xdr:col>
      <xdr:colOff>390525</xdr:colOff>
      <xdr:row>33</xdr:row>
      <xdr:rowOff>9525</xdr:rowOff>
    </xdr:to>
    <xdr:sp macro="" textlink="">
      <xdr:nvSpPr>
        <xdr:cNvPr id="35" name="Line 259">
          <a:extLst>
            <a:ext uri="{FF2B5EF4-FFF2-40B4-BE49-F238E27FC236}">
              <a16:creationId xmlns:a16="http://schemas.microsoft.com/office/drawing/2014/main" id="{00000000-0008-0000-0000-000023000000}"/>
            </a:ext>
          </a:extLst>
        </xdr:cNvPr>
        <xdr:cNvSpPr>
          <a:spLocks noChangeShapeType="1"/>
        </xdr:cNvSpPr>
      </xdr:nvSpPr>
      <xdr:spPr bwMode="auto">
        <a:xfrm flipV="1">
          <a:off x="1238250" y="5276850"/>
          <a:ext cx="0" cy="542925"/>
        </a:xfrm>
        <a:prstGeom prst="line">
          <a:avLst/>
        </a:prstGeom>
        <a:noFill/>
        <a:ln>
          <a:noFill/>
        </a:ln>
        <a:effectLst/>
        <a:extLst>
          <a:ext uri="{909E8E84-426E-40DD-AFC4-6F175D3DCCD1}">
            <a14:hiddenFill xmlns:a14="http://schemas.microsoft.com/office/drawing/2010/main">
              <a:noFill/>
            </a14:hiddenFill>
          </a:ex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xdr:col>
      <xdr:colOff>142875</xdr:colOff>
      <xdr:row>23</xdr:row>
      <xdr:rowOff>76200</xdr:rowOff>
    </xdr:from>
    <xdr:to>
      <xdr:col>7</xdr:col>
      <xdr:colOff>0</xdr:colOff>
      <xdr:row>23</xdr:row>
      <xdr:rowOff>76200</xdr:rowOff>
    </xdr:to>
    <xdr:sp macro="" textlink="">
      <xdr:nvSpPr>
        <xdr:cNvPr id="36" name="Line 349">
          <a:extLst>
            <a:ext uri="{FF2B5EF4-FFF2-40B4-BE49-F238E27FC236}">
              <a16:creationId xmlns:a16="http://schemas.microsoft.com/office/drawing/2014/main" id="{00000000-0008-0000-0000-000024000000}"/>
            </a:ext>
          </a:extLst>
        </xdr:cNvPr>
        <xdr:cNvSpPr>
          <a:spLocks noChangeShapeType="1"/>
        </xdr:cNvSpPr>
      </xdr:nvSpPr>
      <xdr:spPr bwMode="auto">
        <a:xfrm>
          <a:off x="3333750" y="4152900"/>
          <a:ext cx="400050" cy="0"/>
        </a:xfrm>
        <a:prstGeom prst="line">
          <a:avLst/>
        </a:prstGeom>
        <a:noFill/>
        <a:ln>
          <a:noFill/>
        </a:ln>
        <a:effectLst/>
        <a:extLst>
          <a:ext uri="{909E8E84-426E-40DD-AFC4-6F175D3DCCD1}">
            <a14:hiddenFill xmlns:a14="http://schemas.microsoft.com/office/drawing/2010/main">
              <a:noFill/>
            </a14:hiddenFill>
          </a:ex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xdr:col>
      <xdr:colOff>219075</xdr:colOff>
      <xdr:row>23</xdr:row>
      <xdr:rowOff>85725</xdr:rowOff>
    </xdr:from>
    <xdr:to>
      <xdr:col>4</xdr:col>
      <xdr:colOff>504825</xdr:colOff>
      <xdr:row>23</xdr:row>
      <xdr:rowOff>85725</xdr:rowOff>
    </xdr:to>
    <xdr:sp macro="" textlink="">
      <xdr:nvSpPr>
        <xdr:cNvPr id="37" name="Line 350">
          <a:extLst>
            <a:ext uri="{FF2B5EF4-FFF2-40B4-BE49-F238E27FC236}">
              <a16:creationId xmlns:a16="http://schemas.microsoft.com/office/drawing/2014/main" id="{00000000-0008-0000-0000-000025000000}"/>
            </a:ext>
          </a:extLst>
        </xdr:cNvPr>
        <xdr:cNvSpPr>
          <a:spLocks noChangeShapeType="1"/>
        </xdr:cNvSpPr>
      </xdr:nvSpPr>
      <xdr:spPr bwMode="auto">
        <a:xfrm>
          <a:off x="3409950" y="4162425"/>
          <a:ext cx="285750" cy="0"/>
        </a:xfrm>
        <a:prstGeom prst="line">
          <a:avLst/>
        </a:prstGeom>
        <a:noFill/>
        <a:ln>
          <a:noFill/>
        </a:ln>
        <a:effectLst/>
        <a:extLst>
          <a:ext uri="{909E8E84-426E-40DD-AFC4-6F175D3DCCD1}">
            <a14:hiddenFill xmlns:a14="http://schemas.microsoft.com/office/drawing/2010/main">
              <a:noFill/>
            </a14:hiddenFill>
          </a:ext>
          <a:ext uri="{91240B29-F687-4F45-9708-019B960494DF}">
            <a14:hiddenLine xmlns:a14="http://schemas.microsoft.com/office/drawing/2010/main" w="9525">
              <a:solidFill>
                <a:srgbClr val="00000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mc:AlternateContent xmlns:mc="http://schemas.openxmlformats.org/markup-compatibility/2006">
    <mc:Choice xmlns:a14="http://schemas.microsoft.com/office/drawing/2010/main" Requires="a14">
      <xdr:twoCellAnchor>
        <xdr:from>
          <xdr:col>0</xdr:col>
          <xdr:colOff>228600</xdr:colOff>
          <xdr:row>0</xdr:row>
          <xdr:rowOff>38100</xdr:rowOff>
        </xdr:from>
        <xdr:to>
          <xdr:col>2</xdr:col>
          <xdr:colOff>171450</xdr:colOff>
          <xdr:row>0</xdr:row>
          <xdr:rowOff>619125</xdr:rowOff>
        </xdr:to>
        <xdr:sp macro="" textlink="">
          <xdr:nvSpPr>
            <xdr:cNvPr id="10241" name="Button 1" hidden="1">
              <a:extLst>
                <a:ext uri="{63B3BB69-23CF-44E3-9099-C40C66FF867C}">
                  <a14:compatExt spid="_x0000_s10241"/>
                </a:ext>
                <a:ext uri="{FF2B5EF4-FFF2-40B4-BE49-F238E27FC236}">
                  <a16:creationId xmlns:a16="http://schemas.microsoft.com/office/drawing/2014/main" id="{00000000-0008-0000-0000-00000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36576" tIns="27432" rIns="36576" bIns="27432" anchor="ctr" upright="1"/>
            <a:lstStyle/>
            <a:p>
              <a:pPr algn="ctr" rtl="0">
                <a:defRPr sz="1000"/>
              </a:pPr>
              <a:r>
                <a:rPr lang="en-US" sz="1200" b="1" i="0" u="none" strike="noStrike" baseline="0">
                  <a:solidFill>
                    <a:srgbClr val="000000"/>
                  </a:solidFill>
                  <a:latin typeface="Arial"/>
                  <a:cs typeface="Arial"/>
                </a:rPr>
                <a:t>Effacer contenu</a:t>
              </a:r>
            </a:p>
            <a:p>
              <a:pPr algn="ctr" rtl="0">
                <a:defRPr sz="1000"/>
              </a:pPr>
              <a:r>
                <a:rPr lang="en-US" sz="1200" b="1" i="0" u="none" strike="noStrike" baseline="0">
                  <a:solidFill>
                    <a:srgbClr val="000000"/>
                  </a:solidFill>
                  <a:latin typeface="Arial"/>
                  <a:cs typeface="Arial"/>
                </a:rPr>
                <a:t>(Activer les macros)</a:t>
              </a:r>
            </a:p>
          </xdr:txBody>
        </xdr:sp>
        <xdr:clientData fLocksWithSheet="0" fPrintsWithSheet="0"/>
      </xdr:twoCellAnchor>
    </mc:Choice>
    <mc:Fallback/>
  </mc:AlternateContent>
  <xdr:twoCellAnchor>
    <xdr:from>
      <xdr:col>10</xdr:col>
      <xdr:colOff>676275</xdr:colOff>
      <xdr:row>0</xdr:row>
      <xdr:rowOff>57150</xdr:rowOff>
    </xdr:from>
    <xdr:to>
      <xdr:col>14</xdr:col>
      <xdr:colOff>504825</xdr:colOff>
      <xdr:row>0</xdr:row>
      <xdr:rowOff>504825</xdr:rowOff>
    </xdr:to>
    <xdr:sp macro="" textlink="">
      <xdr:nvSpPr>
        <xdr:cNvPr id="119" name="Text Box 956">
          <a:extLst>
            <a:ext uri="{FF2B5EF4-FFF2-40B4-BE49-F238E27FC236}">
              <a16:creationId xmlns:a16="http://schemas.microsoft.com/office/drawing/2014/main" id="{00000000-0008-0000-0000-000077000000}"/>
            </a:ext>
          </a:extLst>
        </xdr:cNvPr>
        <xdr:cNvSpPr txBox="1">
          <a:spLocks noChangeArrowheads="1"/>
        </xdr:cNvSpPr>
      </xdr:nvSpPr>
      <xdr:spPr bwMode="auto">
        <a:xfrm>
          <a:off x="5934075" y="57150"/>
          <a:ext cx="2266950" cy="447675"/>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ctr">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27432" rIns="0" bIns="0" anchor="t"/>
        <a:lstStyle/>
        <a:p>
          <a:pPr algn="l" rtl="0">
            <a:defRPr sz="1000"/>
          </a:pPr>
          <a:r>
            <a:rPr lang="fr-CA" sz="800" b="1" i="0" u="none" strike="noStrike" baseline="0">
              <a:solidFill>
                <a:srgbClr val="000000"/>
              </a:solidFill>
              <a:latin typeface="Arial"/>
              <a:cs typeface="Arial"/>
            </a:rPr>
            <a:t>Référence: NORME POUR LA CONCEPTION, L'INSTALLATION ET LA VÉRIFICATION DES</a:t>
          </a:r>
        </a:p>
        <a:p>
          <a:pPr algn="l" rtl="0">
            <a:defRPr sz="1000"/>
          </a:pPr>
          <a:r>
            <a:rPr lang="fr-CA" sz="800" b="1" i="0" u="none" strike="noStrike" baseline="0">
              <a:solidFill>
                <a:srgbClr val="000000"/>
              </a:solidFill>
              <a:latin typeface="Arial"/>
              <a:cs typeface="Arial"/>
            </a:rPr>
            <a:t>STRUCTURES AÉRIENNES</a:t>
          </a:r>
        </a:p>
      </xdr:txBody>
    </xdr:sp>
    <xdr:clientData/>
  </xdr:twoCellAnchor>
  <xdr:twoCellAnchor editAs="oneCell">
    <xdr:from>
      <xdr:col>4</xdr:col>
      <xdr:colOff>0</xdr:colOff>
      <xdr:row>12</xdr:row>
      <xdr:rowOff>47625</xdr:rowOff>
    </xdr:from>
    <xdr:to>
      <xdr:col>5</xdr:col>
      <xdr:colOff>0</xdr:colOff>
      <xdr:row>52</xdr:row>
      <xdr:rowOff>148737</xdr:rowOff>
    </xdr:to>
    <xdr:pic>
      <xdr:nvPicPr>
        <xdr:cNvPr id="152" name="Image 151">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0875" y="2781300"/>
          <a:ext cx="552450" cy="6896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3</xdr:col>
      <xdr:colOff>351000</xdr:colOff>
      <xdr:row>7</xdr:row>
      <xdr:rowOff>35280</xdr:rowOff>
    </xdr:from>
    <xdr:ext cx="1616760" cy="1351440"/>
    <xdr:pic>
      <xdr:nvPicPr>
        <xdr:cNvPr id="2" name="Picture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lum/>
          <a:alphaModFix/>
        </a:blip>
        <a:srcRect/>
        <a:stretch>
          <a:fillRect/>
        </a:stretch>
      </xdr:blipFill>
      <xdr:spPr>
        <a:xfrm>
          <a:off x="2303625" y="3416655"/>
          <a:ext cx="1616760" cy="1351440"/>
        </a:xfrm>
        <a:prstGeom prst="rect">
          <a:avLst/>
        </a:prstGeom>
        <a:noFill/>
        <a:ln>
          <a:noFill/>
        </a:ln>
      </xdr:spPr>
    </xdr:pic>
    <xdr:clientData/>
  </xdr:oneCellAnchor>
  <xdr:oneCellAnchor>
    <xdr:from>
      <xdr:col>5</xdr:col>
      <xdr:colOff>49680</xdr:colOff>
      <xdr:row>7</xdr:row>
      <xdr:rowOff>70560</xdr:rowOff>
    </xdr:from>
    <xdr:ext cx="1888200" cy="2503080"/>
    <xdr:pic>
      <xdr:nvPicPr>
        <xdr:cNvPr id="5" name="Picture 5">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2">
          <a:lum/>
          <a:alphaModFix/>
        </a:blip>
        <a:srcRect/>
        <a:stretch>
          <a:fillRect/>
        </a:stretch>
      </xdr:blipFill>
      <xdr:spPr>
        <a:xfrm>
          <a:off x="6460005" y="3451935"/>
          <a:ext cx="1888200" cy="2503080"/>
        </a:xfrm>
        <a:prstGeom prst="rect">
          <a:avLst/>
        </a:prstGeom>
        <a:noFill/>
        <a:ln>
          <a:noFill/>
        </a:ln>
      </xdr:spPr>
    </xdr:pic>
    <xdr:clientData/>
  </xdr:oneCellAnchor>
  <xdr:oneCellAnchor>
    <xdr:from>
      <xdr:col>6</xdr:col>
      <xdr:colOff>570960</xdr:colOff>
      <xdr:row>7</xdr:row>
      <xdr:rowOff>59040</xdr:rowOff>
    </xdr:from>
    <xdr:ext cx="844919" cy="2890439"/>
    <xdr:pic>
      <xdr:nvPicPr>
        <xdr:cNvPr id="6" name="Picture 7">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3">
          <a:lum/>
          <a:alphaModFix/>
        </a:blip>
        <a:srcRect/>
        <a:stretch>
          <a:fillRect/>
        </a:stretch>
      </xdr:blipFill>
      <xdr:spPr>
        <a:xfrm>
          <a:off x="9000585" y="3440415"/>
          <a:ext cx="844919" cy="2890439"/>
        </a:xfrm>
        <a:prstGeom prst="rect">
          <a:avLst/>
        </a:prstGeom>
        <a:noFill/>
        <a:ln>
          <a:noFill/>
        </a:ln>
      </xdr:spPr>
    </xdr:pic>
    <xdr:clientData/>
  </xdr:oneCellAnchor>
  <xdr:oneCellAnchor>
    <xdr:from>
      <xdr:col>4</xdr:col>
      <xdr:colOff>470519</xdr:colOff>
      <xdr:row>7</xdr:row>
      <xdr:rowOff>47160</xdr:rowOff>
    </xdr:from>
    <xdr:ext cx="1136159" cy="2914200"/>
    <xdr:pic>
      <xdr:nvPicPr>
        <xdr:cNvPr id="4" name="Picture 8">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4">
          <a:lum/>
          <a:alphaModFix/>
        </a:blip>
        <a:srcRect/>
        <a:stretch>
          <a:fillRect/>
        </a:stretch>
      </xdr:blipFill>
      <xdr:spPr>
        <a:xfrm>
          <a:off x="4861544" y="3428535"/>
          <a:ext cx="1136159" cy="2914200"/>
        </a:xfrm>
        <a:prstGeom prst="rect">
          <a:avLst/>
        </a:prstGeom>
        <a:noFill/>
        <a:ln>
          <a:noFill/>
        </a:ln>
      </xdr:spPr>
    </xdr:pic>
    <xdr:clientData/>
  </xdr:oneCellAnchor>
  <xdr:oneCellAnchor>
    <xdr:from>
      <xdr:col>3</xdr:col>
      <xdr:colOff>220680</xdr:colOff>
      <xdr:row>7</xdr:row>
      <xdr:rowOff>1457280</xdr:rowOff>
    </xdr:from>
    <xdr:ext cx="1848960" cy="1504079"/>
    <xdr:pic>
      <xdr:nvPicPr>
        <xdr:cNvPr id="3" name="Picture 1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5">
          <a:lum/>
          <a:alphaModFix/>
        </a:blip>
        <a:srcRect/>
        <a:stretch>
          <a:fillRect/>
        </a:stretch>
      </xdr:blipFill>
      <xdr:spPr>
        <a:xfrm>
          <a:off x="2173305" y="4838655"/>
          <a:ext cx="1848960" cy="1504079"/>
        </a:xfrm>
        <a:prstGeom prst="rect">
          <a:avLst/>
        </a:prstGeom>
        <a:noFill/>
        <a:ln>
          <a:noFill/>
        </a:ln>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133350</xdr:rowOff>
    </xdr:from>
    <xdr:to>
      <xdr:col>8</xdr:col>
      <xdr:colOff>0</xdr:colOff>
      <xdr:row>21</xdr:row>
      <xdr:rowOff>57150</xdr:rowOff>
    </xdr:to>
    <xdr:pic>
      <xdr:nvPicPr>
        <xdr:cNvPr id="2" name="Picture 1">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b="14511"/>
        <a:stretch>
          <a:fillRect/>
        </a:stretch>
      </xdr:blipFill>
      <xdr:spPr bwMode="auto">
        <a:xfrm>
          <a:off x="0" y="133350"/>
          <a:ext cx="6096000" cy="33242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7</xdr:col>
      <xdr:colOff>666750</xdr:colOff>
      <xdr:row>0</xdr:row>
      <xdr:rowOff>0</xdr:rowOff>
    </xdr:from>
    <xdr:to>
      <xdr:col>15</xdr:col>
      <xdr:colOff>85725</xdr:colOff>
      <xdr:row>24</xdr:row>
      <xdr:rowOff>123825</xdr:rowOff>
    </xdr:to>
    <xdr:pic>
      <xdr:nvPicPr>
        <xdr:cNvPr id="3" name="Picture 2">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00750" y="0"/>
          <a:ext cx="5514975" cy="40100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0</xdr:col>
      <xdr:colOff>0</xdr:colOff>
      <xdr:row>26</xdr:row>
      <xdr:rowOff>0</xdr:rowOff>
    </xdr:from>
    <xdr:to>
      <xdr:col>7</xdr:col>
      <xdr:colOff>523875</xdr:colOff>
      <xdr:row>49</xdr:row>
      <xdr:rowOff>47625</xdr:rowOff>
    </xdr:to>
    <xdr:pic>
      <xdr:nvPicPr>
        <xdr:cNvPr id="4" name="Picture 3">
          <a:extLst>
            <a:ext uri="{FF2B5EF4-FFF2-40B4-BE49-F238E27FC236}">
              <a16:creationId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4210050"/>
          <a:ext cx="5857875" cy="377190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7</xdr:col>
      <xdr:colOff>581025</xdr:colOff>
      <xdr:row>26</xdr:row>
      <xdr:rowOff>9525</xdr:rowOff>
    </xdr:from>
    <xdr:to>
      <xdr:col>14</xdr:col>
      <xdr:colOff>95250</xdr:colOff>
      <xdr:row>49</xdr:row>
      <xdr:rowOff>142875</xdr:rowOff>
    </xdr:to>
    <xdr:pic>
      <xdr:nvPicPr>
        <xdr:cNvPr id="5" name="Picture 4">
          <a:extLst>
            <a:ext uri="{FF2B5EF4-FFF2-40B4-BE49-F238E27FC236}">
              <a16:creationId xmlns:a16="http://schemas.microsoft.com/office/drawing/2014/main" id="{00000000-0008-0000-04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5915025" y="4219575"/>
          <a:ext cx="4848225" cy="38576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0</xdr:col>
      <xdr:colOff>66675</xdr:colOff>
      <xdr:row>51</xdr:row>
      <xdr:rowOff>66675</xdr:rowOff>
    </xdr:from>
    <xdr:to>
      <xdr:col>7</xdr:col>
      <xdr:colOff>390525</xdr:colOff>
      <xdr:row>75</xdr:row>
      <xdr:rowOff>95250</xdr:rowOff>
    </xdr:to>
    <xdr:pic>
      <xdr:nvPicPr>
        <xdr:cNvPr id="6" name="Picture 5">
          <a:extLst>
            <a:ext uri="{FF2B5EF4-FFF2-40B4-BE49-F238E27FC236}">
              <a16:creationId xmlns:a16="http://schemas.microsoft.com/office/drawing/2014/main" id="{00000000-0008-0000-0400-000006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66675" y="8324850"/>
          <a:ext cx="5657850" cy="39147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7</xdr:col>
      <xdr:colOff>628650</xdr:colOff>
      <xdr:row>52</xdr:row>
      <xdr:rowOff>9525</xdr:rowOff>
    </xdr:from>
    <xdr:to>
      <xdr:col>15</xdr:col>
      <xdr:colOff>66675</xdr:colOff>
      <xdr:row>74</xdr:row>
      <xdr:rowOff>57150</xdr:rowOff>
    </xdr:to>
    <xdr:pic>
      <xdr:nvPicPr>
        <xdr:cNvPr id="7" name="Picture 6">
          <a:extLst>
            <a:ext uri="{FF2B5EF4-FFF2-40B4-BE49-F238E27FC236}">
              <a16:creationId xmlns:a16="http://schemas.microsoft.com/office/drawing/2014/main" id="{00000000-0008-0000-0400-000007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962650" y="8429625"/>
          <a:ext cx="5534025" cy="36099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0</xdr:col>
      <xdr:colOff>0</xdr:colOff>
      <xdr:row>77</xdr:row>
      <xdr:rowOff>114300</xdr:rowOff>
    </xdr:from>
    <xdr:to>
      <xdr:col>7</xdr:col>
      <xdr:colOff>609600</xdr:colOff>
      <xdr:row>104</xdr:row>
      <xdr:rowOff>38100</xdr:rowOff>
    </xdr:to>
    <xdr:pic>
      <xdr:nvPicPr>
        <xdr:cNvPr id="8" name="Picture 7">
          <a:extLst>
            <a:ext uri="{FF2B5EF4-FFF2-40B4-BE49-F238E27FC236}">
              <a16:creationId xmlns:a16="http://schemas.microsoft.com/office/drawing/2014/main" id="{00000000-0008-0000-0400-00000800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0" y="12582525"/>
          <a:ext cx="5943600" cy="42957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7</xdr:col>
      <xdr:colOff>752475</xdr:colOff>
      <xdr:row>77</xdr:row>
      <xdr:rowOff>142875</xdr:rowOff>
    </xdr:from>
    <xdr:to>
      <xdr:col>15</xdr:col>
      <xdr:colOff>171450</xdr:colOff>
      <xdr:row>103</xdr:row>
      <xdr:rowOff>152400</xdr:rowOff>
    </xdr:to>
    <xdr:pic>
      <xdr:nvPicPr>
        <xdr:cNvPr id="9" name="Picture 8">
          <a:extLst>
            <a:ext uri="{FF2B5EF4-FFF2-40B4-BE49-F238E27FC236}">
              <a16:creationId xmlns:a16="http://schemas.microsoft.com/office/drawing/2014/main" id="{00000000-0008-0000-0400-000009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6086475" y="12611100"/>
          <a:ext cx="5514975" cy="42195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4.xml><?xml version="1.0" encoding="utf-8"?>
<xdr:wsDr xmlns:xdr="http://schemas.openxmlformats.org/drawingml/2006/spreadsheetDrawing" xmlns:a="http://schemas.openxmlformats.org/drawingml/2006/main">
  <xdr:oneCellAnchor>
    <xdr:from>
      <xdr:col>0</xdr:col>
      <xdr:colOff>160200</xdr:colOff>
      <xdr:row>3</xdr:row>
      <xdr:rowOff>91080</xdr:rowOff>
    </xdr:from>
    <xdr:ext cx="7644599" cy="4044959"/>
    <xdr:pic>
      <xdr:nvPicPr>
        <xdr:cNvPr id="2" name="Picture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lum/>
          <a:alphaModFix/>
        </a:blip>
        <a:srcRect t="4821" b="25554"/>
        <a:stretch>
          <a:fillRect/>
        </a:stretch>
      </xdr:blipFill>
      <xdr:spPr>
        <a:xfrm>
          <a:off x="160200" y="614955"/>
          <a:ext cx="7644599" cy="4044959"/>
        </a:xfrm>
        <a:prstGeom prst="rect">
          <a:avLst/>
        </a:prstGeom>
        <a:noFill/>
        <a:ln>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3930479</xdr:colOff>
      <xdr:row>86</xdr:row>
      <xdr:rowOff>65160</xdr:rowOff>
    </xdr:from>
    <xdr:ext cx="577799" cy="551879"/>
    <xdr:sp macro="" textlink="">
      <xdr:nvSpPr>
        <xdr:cNvPr id="2" name="Ellipse 8">
          <a:extLst>
            <a:ext uri="{FF2B5EF4-FFF2-40B4-BE49-F238E27FC236}">
              <a16:creationId xmlns:a16="http://schemas.microsoft.com/office/drawing/2014/main" id="{00000000-0008-0000-0700-000002000000}"/>
            </a:ext>
          </a:extLst>
        </xdr:cNvPr>
        <xdr:cNvSpPr/>
      </xdr:nvSpPr>
      <xdr:spPr>
        <a:xfrm>
          <a:off x="5092529" y="23972910"/>
          <a:ext cx="577799" cy="551879"/>
        </a:xfrm>
        <a:custGeom>
          <a:avLst/>
          <a:gdLst>
            <a:gd name="f0" fmla="val 10800000"/>
            <a:gd name="f1" fmla="val 5400000"/>
            <a:gd name="f2" fmla="val 180"/>
            <a:gd name="f3" fmla="val w"/>
            <a:gd name="f4" fmla="val h"/>
            <a:gd name="f5" fmla="*/ 5419351 1 1725033"/>
            <a:gd name="f6" fmla="*/ 10800 10800 1"/>
            <a:gd name="f7" fmla="+- 0 0 0"/>
            <a:gd name="f8" fmla="+- 0 0 360"/>
            <a:gd name="f9" fmla="val 10800"/>
            <a:gd name="f10" fmla="*/ f3 1 21600"/>
            <a:gd name="f11" fmla="*/ f4 1 21600"/>
            <a:gd name="f12" fmla="*/ 0 f5 1"/>
            <a:gd name="f13" fmla="*/ f7 f0 1"/>
            <a:gd name="f14" fmla="*/ f8 f0 1"/>
            <a:gd name="f15" fmla="*/ 3163 f10 1"/>
            <a:gd name="f16" fmla="*/ 18437 f10 1"/>
            <a:gd name="f17" fmla="*/ 18437 f11 1"/>
            <a:gd name="f18" fmla="*/ 3163 f11 1"/>
            <a:gd name="f19" fmla="*/ f12 1 f2"/>
            <a:gd name="f20" fmla="*/ f13 1 f2"/>
            <a:gd name="f21" fmla="*/ f14 1 f2"/>
            <a:gd name="f22" fmla="*/ 10800 f10 1"/>
            <a:gd name="f23" fmla="*/ 0 f11 1"/>
            <a:gd name="f24" fmla="*/ 0 f10 1"/>
            <a:gd name="f25" fmla="*/ 10800 f11 1"/>
            <a:gd name="f26" fmla="*/ 21600 f11 1"/>
            <a:gd name="f27" fmla="*/ 21600 f10 1"/>
            <a:gd name="f28" fmla="+- 0 0 f19"/>
            <a:gd name="f29" fmla="+- f20 0 f1"/>
            <a:gd name="f30" fmla="+- f21 0 f1"/>
            <a:gd name="f31" fmla="*/ f28 f0 1"/>
            <a:gd name="f32" fmla="+- f30 0 f29"/>
            <a:gd name="f33" fmla="*/ f31 1 f5"/>
            <a:gd name="f34" fmla="+- f33 0 f1"/>
            <a:gd name="f35" fmla="cos 1 f34"/>
            <a:gd name="f36" fmla="sin 1 f34"/>
            <a:gd name="f37" fmla="+- 0 0 f35"/>
            <a:gd name="f38" fmla="+- 0 0 f36"/>
            <a:gd name="f39" fmla="*/ 10800 f37 1"/>
            <a:gd name="f40" fmla="*/ 10800 f38 1"/>
            <a:gd name="f41" fmla="*/ f39 f39 1"/>
            <a:gd name="f42" fmla="*/ f40 f40 1"/>
            <a:gd name="f43" fmla="+- f41 f42 0"/>
            <a:gd name="f44" fmla="sqrt f43"/>
            <a:gd name="f45" fmla="*/ f6 1 f44"/>
            <a:gd name="f46" fmla="*/ f37 f45 1"/>
            <a:gd name="f47" fmla="*/ f38 f45 1"/>
            <a:gd name="f48" fmla="+- 10800 0 f46"/>
            <a:gd name="f49" fmla="+- 10800 0 f47"/>
          </a:gdLst>
          <a:ahLst/>
          <a:cxnLst>
            <a:cxn ang="3cd4">
              <a:pos x="hc" y="t"/>
            </a:cxn>
            <a:cxn ang="0">
              <a:pos x="r" y="vc"/>
            </a:cxn>
            <a:cxn ang="cd4">
              <a:pos x="hc" y="b"/>
            </a:cxn>
            <a:cxn ang="cd2">
              <a:pos x="l" y="vc"/>
            </a:cxn>
            <a:cxn ang="f29">
              <a:pos x="f22" y="f23"/>
            </a:cxn>
            <a:cxn ang="f29">
              <a:pos x="f15" y="f18"/>
            </a:cxn>
            <a:cxn ang="f29">
              <a:pos x="f24" y="f25"/>
            </a:cxn>
            <a:cxn ang="f29">
              <a:pos x="f15" y="f17"/>
            </a:cxn>
            <a:cxn ang="f29">
              <a:pos x="f22" y="f26"/>
            </a:cxn>
            <a:cxn ang="f29">
              <a:pos x="f16" y="f17"/>
            </a:cxn>
            <a:cxn ang="f29">
              <a:pos x="f27" y="f25"/>
            </a:cxn>
            <a:cxn ang="f29">
              <a:pos x="f16" y="f18"/>
            </a:cxn>
          </a:cxnLst>
          <a:rect l="f15" t="f18" r="f16" b="f17"/>
          <a:pathLst>
            <a:path w="21600" h="21600">
              <a:moveTo>
                <a:pt x="f48" y="f49"/>
              </a:moveTo>
              <a:arcTo wR="f9" hR="f9" stAng="f29" swAng="f32"/>
              <a:close/>
            </a:path>
          </a:pathLst>
        </a:custGeom>
        <a:noFill/>
        <a:ln w="25560">
          <a:solidFill>
            <a:srgbClr val="385D8A"/>
          </a:solidFill>
          <a:prstDash val="solid"/>
          <a:miter/>
        </a:ln>
      </xdr:spPr>
      <xdr:txBody>
        <a:bodyPr vert="horz" wrap="square" lIns="20160" tIns="20160" rIns="20160" bIns="20160" anchor="ctr" anchorCtr="0" compatLnSpc="0"/>
        <a:lstStyle/>
        <a:p>
          <a:pPr lvl="0" rtl="0" hangingPunct="0">
            <a:buNone/>
            <a:tabLst/>
          </a:pPr>
          <a:endParaRPr lang="fr-CA" sz="1200" kern="1200"/>
        </a:p>
      </xdr:txBody>
    </xdr:sp>
    <xdr:clientData/>
  </xdr:oneCellAnchor>
  <xdr:oneCellAnchor>
    <xdr:from>
      <xdr:col>1</xdr:col>
      <xdr:colOff>562679</xdr:colOff>
      <xdr:row>87</xdr:row>
      <xdr:rowOff>122400</xdr:rowOff>
    </xdr:from>
    <xdr:ext cx="167400" cy="159480"/>
    <xdr:sp macro="" textlink="">
      <xdr:nvSpPr>
        <xdr:cNvPr id="3" name="Ellipse 1">
          <a:extLst>
            <a:ext uri="{FF2B5EF4-FFF2-40B4-BE49-F238E27FC236}">
              <a16:creationId xmlns:a16="http://schemas.microsoft.com/office/drawing/2014/main" id="{00000000-0008-0000-0700-000003000000}"/>
            </a:ext>
          </a:extLst>
        </xdr:cNvPr>
        <xdr:cNvSpPr/>
      </xdr:nvSpPr>
      <xdr:spPr>
        <a:xfrm>
          <a:off x="1724729" y="24192075"/>
          <a:ext cx="167400" cy="159480"/>
        </a:xfrm>
        <a:custGeom>
          <a:avLst/>
          <a:gdLst>
            <a:gd name="f0" fmla="val 10800000"/>
            <a:gd name="f1" fmla="val 5400000"/>
            <a:gd name="f2" fmla="val 180"/>
            <a:gd name="f3" fmla="val w"/>
            <a:gd name="f4" fmla="val h"/>
            <a:gd name="f5" fmla="*/ 5419351 1 1725033"/>
            <a:gd name="f6" fmla="*/ 10800 10800 1"/>
            <a:gd name="f7" fmla="+- 0 0 0"/>
            <a:gd name="f8" fmla="+- 0 0 360"/>
            <a:gd name="f9" fmla="val 10800"/>
            <a:gd name="f10" fmla="*/ f3 1 21600"/>
            <a:gd name="f11" fmla="*/ f4 1 21600"/>
            <a:gd name="f12" fmla="*/ 0 f5 1"/>
            <a:gd name="f13" fmla="*/ f7 f0 1"/>
            <a:gd name="f14" fmla="*/ f8 f0 1"/>
            <a:gd name="f15" fmla="*/ 3163 f10 1"/>
            <a:gd name="f16" fmla="*/ 18437 f10 1"/>
            <a:gd name="f17" fmla="*/ 18437 f11 1"/>
            <a:gd name="f18" fmla="*/ 3163 f11 1"/>
            <a:gd name="f19" fmla="*/ f12 1 f2"/>
            <a:gd name="f20" fmla="*/ f13 1 f2"/>
            <a:gd name="f21" fmla="*/ f14 1 f2"/>
            <a:gd name="f22" fmla="*/ 10800 f10 1"/>
            <a:gd name="f23" fmla="*/ 0 f11 1"/>
            <a:gd name="f24" fmla="*/ 0 f10 1"/>
            <a:gd name="f25" fmla="*/ 10800 f11 1"/>
            <a:gd name="f26" fmla="*/ 21600 f11 1"/>
            <a:gd name="f27" fmla="*/ 21600 f10 1"/>
            <a:gd name="f28" fmla="+- 0 0 f19"/>
            <a:gd name="f29" fmla="+- f20 0 f1"/>
            <a:gd name="f30" fmla="+- f21 0 f1"/>
            <a:gd name="f31" fmla="*/ f28 f0 1"/>
            <a:gd name="f32" fmla="+- f30 0 f29"/>
            <a:gd name="f33" fmla="*/ f31 1 f5"/>
            <a:gd name="f34" fmla="+- f33 0 f1"/>
            <a:gd name="f35" fmla="cos 1 f34"/>
            <a:gd name="f36" fmla="sin 1 f34"/>
            <a:gd name="f37" fmla="+- 0 0 f35"/>
            <a:gd name="f38" fmla="+- 0 0 f36"/>
            <a:gd name="f39" fmla="*/ 10800 f37 1"/>
            <a:gd name="f40" fmla="*/ 10800 f38 1"/>
            <a:gd name="f41" fmla="*/ f39 f39 1"/>
            <a:gd name="f42" fmla="*/ f40 f40 1"/>
            <a:gd name="f43" fmla="+- f41 f42 0"/>
            <a:gd name="f44" fmla="sqrt f43"/>
            <a:gd name="f45" fmla="*/ f6 1 f44"/>
            <a:gd name="f46" fmla="*/ f37 f45 1"/>
            <a:gd name="f47" fmla="*/ f38 f45 1"/>
            <a:gd name="f48" fmla="+- 10800 0 f46"/>
            <a:gd name="f49" fmla="+- 10800 0 f47"/>
          </a:gdLst>
          <a:ahLst/>
          <a:cxnLst>
            <a:cxn ang="3cd4">
              <a:pos x="hc" y="t"/>
            </a:cxn>
            <a:cxn ang="0">
              <a:pos x="r" y="vc"/>
            </a:cxn>
            <a:cxn ang="cd4">
              <a:pos x="hc" y="b"/>
            </a:cxn>
            <a:cxn ang="cd2">
              <a:pos x="l" y="vc"/>
            </a:cxn>
            <a:cxn ang="f29">
              <a:pos x="f22" y="f23"/>
            </a:cxn>
            <a:cxn ang="f29">
              <a:pos x="f15" y="f18"/>
            </a:cxn>
            <a:cxn ang="f29">
              <a:pos x="f24" y="f25"/>
            </a:cxn>
            <a:cxn ang="f29">
              <a:pos x="f15" y="f17"/>
            </a:cxn>
            <a:cxn ang="f29">
              <a:pos x="f22" y="f26"/>
            </a:cxn>
            <a:cxn ang="f29">
              <a:pos x="f16" y="f17"/>
            </a:cxn>
            <a:cxn ang="f29">
              <a:pos x="f27" y="f25"/>
            </a:cxn>
            <a:cxn ang="f29">
              <a:pos x="f16" y="f18"/>
            </a:cxn>
          </a:cxnLst>
          <a:rect l="f15" t="f18" r="f16" b="f17"/>
          <a:pathLst>
            <a:path w="21600" h="21600">
              <a:moveTo>
                <a:pt x="f48" y="f49"/>
              </a:moveTo>
              <a:arcTo wR="f9" hR="f9" stAng="f29" swAng="f32"/>
              <a:close/>
            </a:path>
          </a:pathLst>
        </a:custGeom>
        <a:solidFill>
          <a:srgbClr val="4F81BD"/>
        </a:solidFill>
        <a:ln w="25560">
          <a:solidFill>
            <a:srgbClr val="385D8A"/>
          </a:solidFill>
          <a:prstDash val="solid"/>
          <a:miter/>
        </a:ln>
      </xdr:spPr>
      <xdr:txBody>
        <a:bodyPr vert="horz" wrap="square" lIns="20160" tIns="20160" rIns="20160" bIns="20160" anchor="ctr" anchorCtr="0" compatLnSpc="0"/>
        <a:lstStyle/>
        <a:p>
          <a:pPr lvl="0" rtl="0" hangingPunct="0">
            <a:buNone/>
            <a:tabLst/>
          </a:pPr>
          <a:endParaRPr lang="fr-CA" sz="1200" kern="1200"/>
        </a:p>
      </xdr:txBody>
    </xdr:sp>
    <xdr:clientData/>
  </xdr:oneCellAnchor>
  <xdr:oneCellAnchor>
    <xdr:from>
      <xdr:col>1</xdr:col>
      <xdr:colOff>1102319</xdr:colOff>
      <xdr:row>87</xdr:row>
      <xdr:rowOff>84240</xdr:rowOff>
    </xdr:from>
    <xdr:ext cx="243360" cy="207720"/>
    <xdr:sp macro="" textlink="">
      <xdr:nvSpPr>
        <xdr:cNvPr id="4" name="Ellipse 2">
          <a:extLst>
            <a:ext uri="{FF2B5EF4-FFF2-40B4-BE49-F238E27FC236}">
              <a16:creationId xmlns:a16="http://schemas.microsoft.com/office/drawing/2014/main" id="{00000000-0008-0000-0700-000004000000}"/>
            </a:ext>
          </a:extLst>
        </xdr:cNvPr>
        <xdr:cNvSpPr/>
      </xdr:nvSpPr>
      <xdr:spPr>
        <a:xfrm>
          <a:off x="2264369" y="24153915"/>
          <a:ext cx="243360" cy="207720"/>
        </a:xfrm>
        <a:custGeom>
          <a:avLst/>
          <a:gdLst>
            <a:gd name="f0" fmla="val 10800000"/>
            <a:gd name="f1" fmla="val 5400000"/>
            <a:gd name="f2" fmla="val 180"/>
            <a:gd name="f3" fmla="val w"/>
            <a:gd name="f4" fmla="val h"/>
            <a:gd name="f5" fmla="*/ 5419351 1 1725033"/>
            <a:gd name="f6" fmla="*/ 10800 10800 1"/>
            <a:gd name="f7" fmla="+- 0 0 0"/>
            <a:gd name="f8" fmla="+- 0 0 360"/>
            <a:gd name="f9" fmla="val 10800"/>
            <a:gd name="f10" fmla="*/ f3 1 21600"/>
            <a:gd name="f11" fmla="*/ f4 1 21600"/>
            <a:gd name="f12" fmla="*/ 0 f5 1"/>
            <a:gd name="f13" fmla="*/ f7 f0 1"/>
            <a:gd name="f14" fmla="*/ f8 f0 1"/>
            <a:gd name="f15" fmla="*/ 3163 f10 1"/>
            <a:gd name="f16" fmla="*/ 18437 f10 1"/>
            <a:gd name="f17" fmla="*/ 18437 f11 1"/>
            <a:gd name="f18" fmla="*/ 3163 f11 1"/>
            <a:gd name="f19" fmla="*/ f12 1 f2"/>
            <a:gd name="f20" fmla="*/ f13 1 f2"/>
            <a:gd name="f21" fmla="*/ f14 1 f2"/>
            <a:gd name="f22" fmla="*/ 10800 f10 1"/>
            <a:gd name="f23" fmla="*/ 0 f11 1"/>
            <a:gd name="f24" fmla="*/ 0 f10 1"/>
            <a:gd name="f25" fmla="*/ 10800 f11 1"/>
            <a:gd name="f26" fmla="*/ 21600 f11 1"/>
            <a:gd name="f27" fmla="*/ 21600 f10 1"/>
            <a:gd name="f28" fmla="+- 0 0 f19"/>
            <a:gd name="f29" fmla="+- f20 0 f1"/>
            <a:gd name="f30" fmla="+- f21 0 f1"/>
            <a:gd name="f31" fmla="*/ f28 f0 1"/>
            <a:gd name="f32" fmla="+- f30 0 f29"/>
            <a:gd name="f33" fmla="*/ f31 1 f5"/>
            <a:gd name="f34" fmla="+- f33 0 f1"/>
            <a:gd name="f35" fmla="cos 1 f34"/>
            <a:gd name="f36" fmla="sin 1 f34"/>
            <a:gd name="f37" fmla="+- 0 0 f35"/>
            <a:gd name="f38" fmla="+- 0 0 f36"/>
            <a:gd name="f39" fmla="*/ 10800 f37 1"/>
            <a:gd name="f40" fmla="*/ 10800 f38 1"/>
            <a:gd name="f41" fmla="*/ f39 f39 1"/>
            <a:gd name="f42" fmla="*/ f40 f40 1"/>
            <a:gd name="f43" fmla="+- f41 f42 0"/>
            <a:gd name="f44" fmla="sqrt f43"/>
            <a:gd name="f45" fmla="*/ f6 1 f44"/>
            <a:gd name="f46" fmla="*/ f37 f45 1"/>
            <a:gd name="f47" fmla="*/ f38 f45 1"/>
            <a:gd name="f48" fmla="+- 10800 0 f46"/>
            <a:gd name="f49" fmla="+- 10800 0 f47"/>
          </a:gdLst>
          <a:ahLst/>
          <a:cxnLst>
            <a:cxn ang="3cd4">
              <a:pos x="hc" y="t"/>
            </a:cxn>
            <a:cxn ang="0">
              <a:pos x="r" y="vc"/>
            </a:cxn>
            <a:cxn ang="cd4">
              <a:pos x="hc" y="b"/>
            </a:cxn>
            <a:cxn ang="cd2">
              <a:pos x="l" y="vc"/>
            </a:cxn>
            <a:cxn ang="f29">
              <a:pos x="f22" y="f23"/>
            </a:cxn>
            <a:cxn ang="f29">
              <a:pos x="f15" y="f18"/>
            </a:cxn>
            <a:cxn ang="f29">
              <a:pos x="f24" y="f25"/>
            </a:cxn>
            <a:cxn ang="f29">
              <a:pos x="f15" y="f17"/>
            </a:cxn>
            <a:cxn ang="f29">
              <a:pos x="f22" y="f26"/>
            </a:cxn>
            <a:cxn ang="f29">
              <a:pos x="f16" y="f17"/>
            </a:cxn>
            <a:cxn ang="f29">
              <a:pos x="f27" y="f25"/>
            </a:cxn>
            <a:cxn ang="f29">
              <a:pos x="f16" y="f18"/>
            </a:cxn>
          </a:cxnLst>
          <a:rect l="f15" t="f18" r="f16" b="f17"/>
          <a:pathLst>
            <a:path w="21600" h="21600">
              <a:moveTo>
                <a:pt x="f48" y="f49"/>
              </a:moveTo>
              <a:arcTo wR="f9" hR="f9" stAng="f29" swAng="f32"/>
              <a:close/>
            </a:path>
          </a:pathLst>
        </a:custGeom>
        <a:solidFill>
          <a:srgbClr val="4F81BD"/>
        </a:solidFill>
        <a:ln w="25560">
          <a:solidFill>
            <a:srgbClr val="385D8A"/>
          </a:solidFill>
          <a:prstDash val="solid"/>
          <a:miter/>
        </a:ln>
      </xdr:spPr>
      <xdr:txBody>
        <a:bodyPr vert="horz" wrap="square" lIns="20160" tIns="20160" rIns="20160" bIns="20160" anchor="ctr" anchorCtr="0" compatLnSpc="0"/>
        <a:lstStyle/>
        <a:p>
          <a:pPr lvl="0" rtl="0" hangingPunct="0">
            <a:buNone/>
            <a:tabLst/>
          </a:pPr>
          <a:endParaRPr lang="fr-CA" sz="1200" kern="1200"/>
        </a:p>
      </xdr:txBody>
    </xdr:sp>
    <xdr:clientData/>
  </xdr:oneCellAnchor>
  <xdr:oneCellAnchor>
    <xdr:from>
      <xdr:col>1</xdr:col>
      <xdr:colOff>1642319</xdr:colOff>
      <xdr:row>87</xdr:row>
      <xdr:rowOff>16920</xdr:rowOff>
    </xdr:from>
    <xdr:ext cx="311760" cy="264960"/>
    <xdr:sp macro="" textlink="">
      <xdr:nvSpPr>
        <xdr:cNvPr id="5" name="Ellipse 3">
          <a:extLst>
            <a:ext uri="{FF2B5EF4-FFF2-40B4-BE49-F238E27FC236}">
              <a16:creationId xmlns:a16="http://schemas.microsoft.com/office/drawing/2014/main" id="{00000000-0008-0000-0700-000005000000}"/>
            </a:ext>
          </a:extLst>
        </xdr:cNvPr>
        <xdr:cNvSpPr/>
      </xdr:nvSpPr>
      <xdr:spPr>
        <a:xfrm>
          <a:off x="2804369" y="24086595"/>
          <a:ext cx="311760" cy="264960"/>
        </a:xfrm>
        <a:custGeom>
          <a:avLst/>
          <a:gdLst>
            <a:gd name="f0" fmla="val 10800000"/>
            <a:gd name="f1" fmla="val 5400000"/>
            <a:gd name="f2" fmla="val 180"/>
            <a:gd name="f3" fmla="val w"/>
            <a:gd name="f4" fmla="val h"/>
            <a:gd name="f5" fmla="*/ 5419351 1 1725033"/>
            <a:gd name="f6" fmla="*/ 10800 10800 1"/>
            <a:gd name="f7" fmla="+- 0 0 0"/>
            <a:gd name="f8" fmla="+- 0 0 360"/>
            <a:gd name="f9" fmla="val 10800"/>
            <a:gd name="f10" fmla="*/ f3 1 21600"/>
            <a:gd name="f11" fmla="*/ f4 1 21600"/>
            <a:gd name="f12" fmla="*/ 0 f5 1"/>
            <a:gd name="f13" fmla="*/ f7 f0 1"/>
            <a:gd name="f14" fmla="*/ f8 f0 1"/>
            <a:gd name="f15" fmla="*/ 3163 f10 1"/>
            <a:gd name="f16" fmla="*/ 18437 f10 1"/>
            <a:gd name="f17" fmla="*/ 18437 f11 1"/>
            <a:gd name="f18" fmla="*/ 3163 f11 1"/>
            <a:gd name="f19" fmla="*/ f12 1 f2"/>
            <a:gd name="f20" fmla="*/ f13 1 f2"/>
            <a:gd name="f21" fmla="*/ f14 1 f2"/>
            <a:gd name="f22" fmla="*/ 10800 f10 1"/>
            <a:gd name="f23" fmla="*/ 0 f11 1"/>
            <a:gd name="f24" fmla="*/ 0 f10 1"/>
            <a:gd name="f25" fmla="*/ 10800 f11 1"/>
            <a:gd name="f26" fmla="*/ 21600 f11 1"/>
            <a:gd name="f27" fmla="*/ 21600 f10 1"/>
            <a:gd name="f28" fmla="+- 0 0 f19"/>
            <a:gd name="f29" fmla="+- f20 0 f1"/>
            <a:gd name="f30" fmla="+- f21 0 f1"/>
            <a:gd name="f31" fmla="*/ f28 f0 1"/>
            <a:gd name="f32" fmla="+- f30 0 f29"/>
            <a:gd name="f33" fmla="*/ f31 1 f5"/>
            <a:gd name="f34" fmla="+- f33 0 f1"/>
            <a:gd name="f35" fmla="cos 1 f34"/>
            <a:gd name="f36" fmla="sin 1 f34"/>
            <a:gd name="f37" fmla="+- 0 0 f35"/>
            <a:gd name="f38" fmla="+- 0 0 f36"/>
            <a:gd name="f39" fmla="*/ 10800 f37 1"/>
            <a:gd name="f40" fmla="*/ 10800 f38 1"/>
            <a:gd name="f41" fmla="*/ f39 f39 1"/>
            <a:gd name="f42" fmla="*/ f40 f40 1"/>
            <a:gd name="f43" fmla="+- f41 f42 0"/>
            <a:gd name="f44" fmla="sqrt f43"/>
            <a:gd name="f45" fmla="*/ f6 1 f44"/>
            <a:gd name="f46" fmla="*/ f37 f45 1"/>
            <a:gd name="f47" fmla="*/ f38 f45 1"/>
            <a:gd name="f48" fmla="+- 10800 0 f46"/>
            <a:gd name="f49" fmla="+- 10800 0 f47"/>
          </a:gdLst>
          <a:ahLst/>
          <a:cxnLst>
            <a:cxn ang="3cd4">
              <a:pos x="hc" y="t"/>
            </a:cxn>
            <a:cxn ang="0">
              <a:pos x="r" y="vc"/>
            </a:cxn>
            <a:cxn ang="cd4">
              <a:pos x="hc" y="b"/>
            </a:cxn>
            <a:cxn ang="cd2">
              <a:pos x="l" y="vc"/>
            </a:cxn>
            <a:cxn ang="f29">
              <a:pos x="f22" y="f23"/>
            </a:cxn>
            <a:cxn ang="f29">
              <a:pos x="f15" y="f18"/>
            </a:cxn>
            <a:cxn ang="f29">
              <a:pos x="f24" y="f25"/>
            </a:cxn>
            <a:cxn ang="f29">
              <a:pos x="f15" y="f17"/>
            </a:cxn>
            <a:cxn ang="f29">
              <a:pos x="f22" y="f26"/>
            </a:cxn>
            <a:cxn ang="f29">
              <a:pos x="f16" y="f17"/>
            </a:cxn>
            <a:cxn ang="f29">
              <a:pos x="f27" y="f25"/>
            </a:cxn>
            <a:cxn ang="f29">
              <a:pos x="f16" y="f18"/>
            </a:cxn>
          </a:cxnLst>
          <a:rect l="f15" t="f18" r="f16" b="f17"/>
          <a:pathLst>
            <a:path w="21600" h="21600">
              <a:moveTo>
                <a:pt x="f48" y="f49"/>
              </a:moveTo>
              <a:arcTo wR="f9" hR="f9" stAng="f29" swAng="f32"/>
              <a:close/>
            </a:path>
          </a:pathLst>
        </a:custGeom>
        <a:solidFill>
          <a:srgbClr val="4F81BD"/>
        </a:solidFill>
        <a:ln w="25560">
          <a:solidFill>
            <a:srgbClr val="385D8A"/>
          </a:solidFill>
          <a:prstDash val="solid"/>
          <a:miter/>
        </a:ln>
      </xdr:spPr>
      <xdr:txBody>
        <a:bodyPr vert="horz" wrap="square" lIns="20160" tIns="20160" rIns="20160" bIns="20160" anchor="ctr" anchorCtr="0" compatLnSpc="0"/>
        <a:lstStyle/>
        <a:p>
          <a:pPr lvl="0" rtl="0" hangingPunct="0">
            <a:buNone/>
            <a:tabLst/>
          </a:pPr>
          <a:endParaRPr lang="fr-CA" sz="1200" kern="1200"/>
        </a:p>
      </xdr:txBody>
    </xdr:sp>
    <xdr:clientData/>
  </xdr:oneCellAnchor>
  <xdr:oneCellAnchor>
    <xdr:from>
      <xdr:col>1</xdr:col>
      <xdr:colOff>3930479</xdr:colOff>
      <xdr:row>87</xdr:row>
      <xdr:rowOff>65160</xdr:rowOff>
    </xdr:from>
    <xdr:ext cx="311760" cy="264960"/>
    <xdr:sp macro="" textlink="">
      <xdr:nvSpPr>
        <xdr:cNvPr id="6" name="Ellipse 4">
          <a:extLst>
            <a:ext uri="{FF2B5EF4-FFF2-40B4-BE49-F238E27FC236}">
              <a16:creationId xmlns:a16="http://schemas.microsoft.com/office/drawing/2014/main" id="{00000000-0008-0000-0700-000006000000}"/>
            </a:ext>
          </a:extLst>
        </xdr:cNvPr>
        <xdr:cNvSpPr/>
      </xdr:nvSpPr>
      <xdr:spPr>
        <a:xfrm>
          <a:off x="5092529" y="24134835"/>
          <a:ext cx="311760" cy="264960"/>
        </a:xfrm>
        <a:custGeom>
          <a:avLst/>
          <a:gdLst>
            <a:gd name="f0" fmla="val 10800000"/>
            <a:gd name="f1" fmla="val 5400000"/>
            <a:gd name="f2" fmla="val 180"/>
            <a:gd name="f3" fmla="val w"/>
            <a:gd name="f4" fmla="val h"/>
            <a:gd name="f5" fmla="*/ 5419351 1 1725033"/>
            <a:gd name="f6" fmla="*/ 10800 10800 1"/>
            <a:gd name="f7" fmla="+- 0 0 0"/>
            <a:gd name="f8" fmla="+- 0 0 360"/>
            <a:gd name="f9" fmla="val 10800"/>
            <a:gd name="f10" fmla="*/ f3 1 21600"/>
            <a:gd name="f11" fmla="*/ f4 1 21600"/>
            <a:gd name="f12" fmla="*/ 0 f5 1"/>
            <a:gd name="f13" fmla="*/ f7 f0 1"/>
            <a:gd name="f14" fmla="*/ f8 f0 1"/>
            <a:gd name="f15" fmla="*/ 3163 f10 1"/>
            <a:gd name="f16" fmla="*/ 18437 f10 1"/>
            <a:gd name="f17" fmla="*/ 18437 f11 1"/>
            <a:gd name="f18" fmla="*/ 3163 f11 1"/>
            <a:gd name="f19" fmla="*/ f12 1 f2"/>
            <a:gd name="f20" fmla="*/ f13 1 f2"/>
            <a:gd name="f21" fmla="*/ f14 1 f2"/>
            <a:gd name="f22" fmla="*/ 10800 f10 1"/>
            <a:gd name="f23" fmla="*/ 0 f11 1"/>
            <a:gd name="f24" fmla="*/ 0 f10 1"/>
            <a:gd name="f25" fmla="*/ 10800 f11 1"/>
            <a:gd name="f26" fmla="*/ 21600 f11 1"/>
            <a:gd name="f27" fmla="*/ 21600 f10 1"/>
            <a:gd name="f28" fmla="+- 0 0 f19"/>
            <a:gd name="f29" fmla="+- f20 0 f1"/>
            <a:gd name="f30" fmla="+- f21 0 f1"/>
            <a:gd name="f31" fmla="*/ f28 f0 1"/>
            <a:gd name="f32" fmla="+- f30 0 f29"/>
            <a:gd name="f33" fmla="*/ f31 1 f5"/>
            <a:gd name="f34" fmla="+- f33 0 f1"/>
            <a:gd name="f35" fmla="cos 1 f34"/>
            <a:gd name="f36" fmla="sin 1 f34"/>
            <a:gd name="f37" fmla="+- 0 0 f35"/>
            <a:gd name="f38" fmla="+- 0 0 f36"/>
            <a:gd name="f39" fmla="*/ 10800 f37 1"/>
            <a:gd name="f40" fmla="*/ 10800 f38 1"/>
            <a:gd name="f41" fmla="*/ f39 f39 1"/>
            <a:gd name="f42" fmla="*/ f40 f40 1"/>
            <a:gd name="f43" fmla="+- f41 f42 0"/>
            <a:gd name="f44" fmla="sqrt f43"/>
            <a:gd name="f45" fmla="*/ f6 1 f44"/>
            <a:gd name="f46" fmla="*/ f37 f45 1"/>
            <a:gd name="f47" fmla="*/ f38 f45 1"/>
            <a:gd name="f48" fmla="+- 10800 0 f46"/>
            <a:gd name="f49" fmla="+- 10800 0 f47"/>
          </a:gdLst>
          <a:ahLst/>
          <a:cxnLst>
            <a:cxn ang="3cd4">
              <a:pos x="hc" y="t"/>
            </a:cxn>
            <a:cxn ang="0">
              <a:pos x="r" y="vc"/>
            </a:cxn>
            <a:cxn ang="cd4">
              <a:pos x="hc" y="b"/>
            </a:cxn>
            <a:cxn ang="cd2">
              <a:pos x="l" y="vc"/>
            </a:cxn>
            <a:cxn ang="f29">
              <a:pos x="f22" y="f23"/>
            </a:cxn>
            <a:cxn ang="f29">
              <a:pos x="f15" y="f18"/>
            </a:cxn>
            <a:cxn ang="f29">
              <a:pos x="f24" y="f25"/>
            </a:cxn>
            <a:cxn ang="f29">
              <a:pos x="f15" y="f17"/>
            </a:cxn>
            <a:cxn ang="f29">
              <a:pos x="f22" y="f26"/>
            </a:cxn>
            <a:cxn ang="f29">
              <a:pos x="f16" y="f17"/>
            </a:cxn>
            <a:cxn ang="f29">
              <a:pos x="f27" y="f25"/>
            </a:cxn>
            <a:cxn ang="f29">
              <a:pos x="f16" y="f18"/>
            </a:cxn>
          </a:cxnLst>
          <a:rect l="f15" t="f18" r="f16" b="f17"/>
          <a:pathLst>
            <a:path w="21600" h="21600">
              <a:moveTo>
                <a:pt x="f48" y="f49"/>
              </a:moveTo>
              <a:arcTo wR="f9" hR="f9" stAng="f29" swAng="f32"/>
              <a:close/>
            </a:path>
          </a:pathLst>
        </a:custGeom>
        <a:solidFill>
          <a:srgbClr val="4F81BD"/>
        </a:solidFill>
        <a:ln w="25560">
          <a:solidFill>
            <a:srgbClr val="385D8A"/>
          </a:solidFill>
          <a:prstDash val="solid"/>
          <a:miter/>
        </a:ln>
      </xdr:spPr>
      <xdr:txBody>
        <a:bodyPr vert="horz" wrap="square" lIns="20160" tIns="20160" rIns="20160" bIns="20160" anchor="ctr" anchorCtr="0" compatLnSpc="0"/>
        <a:lstStyle/>
        <a:p>
          <a:pPr lvl="0" rtl="0" hangingPunct="0">
            <a:buNone/>
            <a:tabLst/>
          </a:pPr>
          <a:endParaRPr lang="fr-CA" sz="1200" kern="1200"/>
        </a:p>
      </xdr:txBody>
    </xdr:sp>
    <xdr:clientData/>
  </xdr:oneCellAnchor>
  <xdr:oneCellAnchor>
    <xdr:from>
      <xdr:col>1</xdr:col>
      <xdr:colOff>4242239</xdr:colOff>
      <xdr:row>87</xdr:row>
      <xdr:rowOff>55800</xdr:rowOff>
    </xdr:from>
    <xdr:ext cx="243000" cy="206280"/>
    <xdr:sp macro="" textlink="">
      <xdr:nvSpPr>
        <xdr:cNvPr id="7" name="Ellipse 5">
          <a:extLst>
            <a:ext uri="{FF2B5EF4-FFF2-40B4-BE49-F238E27FC236}">
              <a16:creationId xmlns:a16="http://schemas.microsoft.com/office/drawing/2014/main" id="{00000000-0008-0000-0700-000007000000}"/>
            </a:ext>
          </a:extLst>
        </xdr:cNvPr>
        <xdr:cNvSpPr/>
      </xdr:nvSpPr>
      <xdr:spPr>
        <a:xfrm>
          <a:off x="5404289" y="24125475"/>
          <a:ext cx="243000" cy="206280"/>
        </a:xfrm>
        <a:custGeom>
          <a:avLst/>
          <a:gdLst>
            <a:gd name="f0" fmla="val 10800000"/>
            <a:gd name="f1" fmla="val 5400000"/>
            <a:gd name="f2" fmla="val 180"/>
            <a:gd name="f3" fmla="val w"/>
            <a:gd name="f4" fmla="val h"/>
            <a:gd name="f5" fmla="*/ 5419351 1 1725033"/>
            <a:gd name="f6" fmla="*/ 10800 10800 1"/>
            <a:gd name="f7" fmla="+- 0 0 0"/>
            <a:gd name="f8" fmla="+- 0 0 360"/>
            <a:gd name="f9" fmla="val 10800"/>
            <a:gd name="f10" fmla="*/ f3 1 21600"/>
            <a:gd name="f11" fmla="*/ f4 1 21600"/>
            <a:gd name="f12" fmla="*/ 0 f5 1"/>
            <a:gd name="f13" fmla="*/ f7 f0 1"/>
            <a:gd name="f14" fmla="*/ f8 f0 1"/>
            <a:gd name="f15" fmla="*/ 3163 f10 1"/>
            <a:gd name="f16" fmla="*/ 18437 f10 1"/>
            <a:gd name="f17" fmla="*/ 18437 f11 1"/>
            <a:gd name="f18" fmla="*/ 3163 f11 1"/>
            <a:gd name="f19" fmla="*/ f12 1 f2"/>
            <a:gd name="f20" fmla="*/ f13 1 f2"/>
            <a:gd name="f21" fmla="*/ f14 1 f2"/>
            <a:gd name="f22" fmla="*/ 10800 f10 1"/>
            <a:gd name="f23" fmla="*/ 0 f11 1"/>
            <a:gd name="f24" fmla="*/ 0 f10 1"/>
            <a:gd name="f25" fmla="*/ 10800 f11 1"/>
            <a:gd name="f26" fmla="*/ 21600 f11 1"/>
            <a:gd name="f27" fmla="*/ 21600 f10 1"/>
            <a:gd name="f28" fmla="+- 0 0 f19"/>
            <a:gd name="f29" fmla="+- f20 0 f1"/>
            <a:gd name="f30" fmla="+- f21 0 f1"/>
            <a:gd name="f31" fmla="*/ f28 f0 1"/>
            <a:gd name="f32" fmla="+- f30 0 f29"/>
            <a:gd name="f33" fmla="*/ f31 1 f5"/>
            <a:gd name="f34" fmla="+- f33 0 f1"/>
            <a:gd name="f35" fmla="cos 1 f34"/>
            <a:gd name="f36" fmla="sin 1 f34"/>
            <a:gd name="f37" fmla="+- 0 0 f35"/>
            <a:gd name="f38" fmla="+- 0 0 f36"/>
            <a:gd name="f39" fmla="*/ 10800 f37 1"/>
            <a:gd name="f40" fmla="*/ 10800 f38 1"/>
            <a:gd name="f41" fmla="*/ f39 f39 1"/>
            <a:gd name="f42" fmla="*/ f40 f40 1"/>
            <a:gd name="f43" fmla="+- f41 f42 0"/>
            <a:gd name="f44" fmla="sqrt f43"/>
            <a:gd name="f45" fmla="*/ f6 1 f44"/>
            <a:gd name="f46" fmla="*/ f37 f45 1"/>
            <a:gd name="f47" fmla="*/ f38 f45 1"/>
            <a:gd name="f48" fmla="+- 10800 0 f46"/>
            <a:gd name="f49" fmla="+- 10800 0 f47"/>
          </a:gdLst>
          <a:ahLst/>
          <a:cxnLst>
            <a:cxn ang="3cd4">
              <a:pos x="hc" y="t"/>
            </a:cxn>
            <a:cxn ang="0">
              <a:pos x="r" y="vc"/>
            </a:cxn>
            <a:cxn ang="cd4">
              <a:pos x="hc" y="b"/>
            </a:cxn>
            <a:cxn ang="cd2">
              <a:pos x="l" y="vc"/>
            </a:cxn>
            <a:cxn ang="f29">
              <a:pos x="f22" y="f23"/>
            </a:cxn>
            <a:cxn ang="f29">
              <a:pos x="f15" y="f18"/>
            </a:cxn>
            <a:cxn ang="f29">
              <a:pos x="f24" y="f25"/>
            </a:cxn>
            <a:cxn ang="f29">
              <a:pos x="f15" y="f17"/>
            </a:cxn>
            <a:cxn ang="f29">
              <a:pos x="f22" y="f26"/>
            </a:cxn>
            <a:cxn ang="f29">
              <a:pos x="f16" y="f17"/>
            </a:cxn>
            <a:cxn ang="f29">
              <a:pos x="f27" y="f25"/>
            </a:cxn>
            <a:cxn ang="f29">
              <a:pos x="f16" y="f18"/>
            </a:cxn>
          </a:cxnLst>
          <a:rect l="f15" t="f18" r="f16" b="f17"/>
          <a:pathLst>
            <a:path w="21600" h="21600">
              <a:moveTo>
                <a:pt x="f48" y="f49"/>
              </a:moveTo>
              <a:arcTo wR="f9" hR="f9" stAng="f29" swAng="f32"/>
              <a:close/>
            </a:path>
          </a:pathLst>
        </a:custGeom>
        <a:solidFill>
          <a:srgbClr val="4F81BD"/>
        </a:solidFill>
        <a:ln w="25560">
          <a:solidFill>
            <a:srgbClr val="385D8A"/>
          </a:solidFill>
          <a:prstDash val="solid"/>
          <a:miter/>
        </a:ln>
      </xdr:spPr>
      <xdr:txBody>
        <a:bodyPr vert="horz" wrap="square" lIns="20160" tIns="20160" rIns="20160" bIns="20160" anchor="ctr" anchorCtr="0" compatLnSpc="0"/>
        <a:lstStyle/>
        <a:p>
          <a:pPr lvl="0" rtl="0" hangingPunct="0">
            <a:buNone/>
            <a:tabLst/>
          </a:pPr>
          <a:endParaRPr lang="fr-CA" sz="1200" kern="1200"/>
        </a:p>
      </xdr:txBody>
    </xdr:sp>
    <xdr:clientData/>
  </xdr:oneCellAnchor>
  <xdr:oneCellAnchor>
    <xdr:from>
      <xdr:col>1</xdr:col>
      <xdr:colOff>4181400</xdr:colOff>
      <xdr:row>88</xdr:row>
      <xdr:rowOff>99360</xdr:rowOff>
    </xdr:from>
    <xdr:ext cx="167040" cy="154440"/>
    <xdr:sp macro="" textlink="">
      <xdr:nvSpPr>
        <xdr:cNvPr id="8" name="Ellipse 6">
          <a:extLst>
            <a:ext uri="{FF2B5EF4-FFF2-40B4-BE49-F238E27FC236}">
              <a16:creationId xmlns:a16="http://schemas.microsoft.com/office/drawing/2014/main" id="{00000000-0008-0000-0700-000008000000}"/>
            </a:ext>
          </a:extLst>
        </xdr:cNvPr>
        <xdr:cNvSpPr/>
      </xdr:nvSpPr>
      <xdr:spPr>
        <a:xfrm>
          <a:off x="5343450" y="24330960"/>
          <a:ext cx="167040" cy="154440"/>
        </a:xfrm>
        <a:custGeom>
          <a:avLst/>
          <a:gdLst>
            <a:gd name="f0" fmla="val 10800000"/>
            <a:gd name="f1" fmla="val 5400000"/>
            <a:gd name="f2" fmla="val 180"/>
            <a:gd name="f3" fmla="val w"/>
            <a:gd name="f4" fmla="val h"/>
            <a:gd name="f5" fmla="*/ 5419351 1 1725033"/>
            <a:gd name="f6" fmla="*/ 10800 10800 1"/>
            <a:gd name="f7" fmla="+- 0 0 0"/>
            <a:gd name="f8" fmla="+- 0 0 360"/>
            <a:gd name="f9" fmla="val 10800"/>
            <a:gd name="f10" fmla="*/ f3 1 21600"/>
            <a:gd name="f11" fmla="*/ f4 1 21600"/>
            <a:gd name="f12" fmla="*/ 0 f5 1"/>
            <a:gd name="f13" fmla="*/ f7 f0 1"/>
            <a:gd name="f14" fmla="*/ f8 f0 1"/>
            <a:gd name="f15" fmla="*/ 3163 f10 1"/>
            <a:gd name="f16" fmla="*/ 18437 f10 1"/>
            <a:gd name="f17" fmla="*/ 18437 f11 1"/>
            <a:gd name="f18" fmla="*/ 3163 f11 1"/>
            <a:gd name="f19" fmla="*/ f12 1 f2"/>
            <a:gd name="f20" fmla="*/ f13 1 f2"/>
            <a:gd name="f21" fmla="*/ f14 1 f2"/>
            <a:gd name="f22" fmla="*/ 10800 f10 1"/>
            <a:gd name="f23" fmla="*/ 0 f11 1"/>
            <a:gd name="f24" fmla="*/ 0 f10 1"/>
            <a:gd name="f25" fmla="*/ 10800 f11 1"/>
            <a:gd name="f26" fmla="*/ 21600 f11 1"/>
            <a:gd name="f27" fmla="*/ 21600 f10 1"/>
            <a:gd name="f28" fmla="+- 0 0 f19"/>
            <a:gd name="f29" fmla="+- f20 0 f1"/>
            <a:gd name="f30" fmla="+- f21 0 f1"/>
            <a:gd name="f31" fmla="*/ f28 f0 1"/>
            <a:gd name="f32" fmla="+- f30 0 f29"/>
            <a:gd name="f33" fmla="*/ f31 1 f5"/>
            <a:gd name="f34" fmla="+- f33 0 f1"/>
            <a:gd name="f35" fmla="cos 1 f34"/>
            <a:gd name="f36" fmla="sin 1 f34"/>
            <a:gd name="f37" fmla="+- 0 0 f35"/>
            <a:gd name="f38" fmla="+- 0 0 f36"/>
            <a:gd name="f39" fmla="*/ 10800 f37 1"/>
            <a:gd name="f40" fmla="*/ 10800 f38 1"/>
            <a:gd name="f41" fmla="*/ f39 f39 1"/>
            <a:gd name="f42" fmla="*/ f40 f40 1"/>
            <a:gd name="f43" fmla="+- f41 f42 0"/>
            <a:gd name="f44" fmla="sqrt f43"/>
            <a:gd name="f45" fmla="*/ f6 1 f44"/>
            <a:gd name="f46" fmla="*/ f37 f45 1"/>
            <a:gd name="f47" fmla="*/ f38 f45 1"/>
            <a:gd name="f48" fmla="+- 10800 0 f46"/>
            <a:gd name="f49" fmla="+- 10800 0 f47"/>
          </a:gdLst>
          <a:ahLst/>
          <a:cxnLst>
            <a:cxn ang="3cd4">
              <a:pos x="hc" y="t"/>
            </a:cxn>
            <a:cxn ang="0">
              <a:pos x="r" y="vc"/>
            </a:cxn>
            <a:cxn ang="cd4">
              <a:pos x="hc" y="b"/>
            </a:cxn>
            <a:cxn ang="cd2">
              <a:pos x="l" y="vc"/>
            </a:cxn>
            <a:cxn ang="f29">
              <a:pos x="f22" y="f23"/>
            </a:cxn>
            <a:cxn ang="f29">
              <a:pos x="f15" y="f18"/>
            </a:cxn>
            <a:cxn ang="f29">
              <a:pos x="f24" y="f25"/>
            </a:cxn>
            <a:cxn ang="f29">
              <a:pos x="f15" y="f17"/>
            </a:cxn>
            <a:cxn ang="f29">
              <a:pos x="f22" y="f26"/>
            </a:cxn>
            <a:cxn ang="f29">
              <a:pos x="f16" y="f17"/>
            </a:cxn>
            <a:cxn ang="f29">
              <a:pos x="f27" y="f25"/>
            </a:cxn>
            <a:cxn ang="f29">
              <a:pos x="f16" y="f18"/>
            </a:cxn>
          </a:cxnLst>
          <a:rect l="f15" t="f18" r="f16" b="f17"/>
          <a:pathLst>
            <a:path w="21600" h="21600">
              <a:moveTo>
                <a:pt x="f48" y="f49"/>
              </a:moveTo>
              <a:arcTo wR="f9" hR="f9" stAng="f29" swAng="f32"/>
              <a:close/>
            </a:path>
          </a:pathLst>
        </a:custGeom>
        <a:solidFill>
          <a:srgbClr val="4F81BD"/>
        </a:solidFill>
        <a:ln w="25560">
          <a:solidFill>
            <a:srgbClr val="385D8A"/>
          </a:solidFill>
          <a:prstDash val="solid"/>
          <a:miter/>
        </a:ln>
      </xdr:spPr>
      <xdr:txBody>
        <a:bodyPr vert="horz" wrap="square" lIns="20160" tIns="20160" rIns="20160" bIns="20160" anchor="ctr" anchorCtr="0" compatLnSpc="0"/>
        <a:lstStyle/>
        <a:p>
          <a:pPr lvl="0" rtl="0" hangingPunct="0">
            <a:buNone/>
            <a:tabLst/>
          </a:pPr>
          <a:endParaRPr lang="fr-CA" sz="1200" kern="1200"/>
        </a:p>
      </xdr:txBody>
    </xdr:sp>
    <xdr:clientData/>
  </xdr:one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11</xdr:col>
      <xdr:colOff>752474</xdr:colOff>
      <xdr:row>64</xdr:row>
      <xdr:rowOff>19050</xdr:rowOff>
    </xdr:to>
    <xdr:pic>
      <xdr:nvPicPr>
        <xdr:cNvPr id="2" name="Picture 3" descr="Modèle HQ 1A">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38175"/>
          <a:ext cx="8867774" cy="10220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65</xdr:row>
      <xdr:rowOff>0</xdr:rowOff>
    </xdr:from>
    <xdr:to>
      <xdr:col>12</xdr:col>
      <xdr:colOff>38100</xdr:colOff>
      <xdr:row>127</xdr:row>
      <xdr:rowOff>19050</xdr:rowOff>
    </xdr:to>
    <xdr:pic>
      <xdr:nvPicPr>
        <xdr:cNvPr id="3" name="Picture 4" descr="Modèle HQ 1">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1001375"/>
          <a:ext cx="8915400" cy="10058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128</xdr:row>
      <xdr:rowOff>0</xdr:rowOff>
    </xdr:from>
    <xdr:to>
      <xdr:col>12</xdr:col>
      <xdr:colOff>9524</xdr:colOff>
      <xdr:row>190</xdr:row>
      <xdr:rowOff>19050</xdr:rowOff>
    </xdr:to>
    <xdr:pic>
      <xdr:nvPicPr>
        <xdr:cNvPr id="4" name="Picture 9" descr="Modèle HQ 2">
          <a:extLst>
            <a:ext uri="{FF2B5EF4-FFF2-40B4-BE49-F238E27FC236}">
              <a16:creationId xmlns:a16="http://schemas.microsoft.com/office/drawing/2014/main" id="{00000000-0008-0000-09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21202650"/>
          <a:ext cx="8886824" cy="10058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190</xdr:row>
      <xdr:rowOff>0</xdr:rowOff>
    </xdr:from>
    <xdr:to>
      <xdr:col>12</xdr:col>
      <xdr:colOff>9524</xdr:colOff>
      <xdr:row>252</xdr:row>
      <xdr:rowOff>19050</xdr:rowOff>
    </xdr:to>
    <xdr:pic>
      <xdr:nvPicPr>
        <xdr:cNvPr id="5" name="Picture 10" descr="Modèle HQ 3">
          <a:extLst>
            <a:ext uri="{FF2B5EF4-FFF2-40B4-BE49-F238E27FC236}">
              <a16:creationId xmlns:a16="http://schemas.microsoft.com/office/drawing/2014/main" id="{00000000-0008-0000-09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31242000"/>
          <a:ext cx="8886824" cy="10058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252</xdr:row>
      <xdr:rowOff>0</xdr:rowOff>
    </xdr:from>
    <xdr:to>
      <xdr:col>12</xdr:col>
      <xdr:colOff>28574</xdr:colOff>
      <xdr:row>314</xdr:row>
      <xdr:rowOff>19050</xdr:rowOff>
    </xdr:to>
    <xdr:pic>
      <xdr:nvPicPr>
        <xdr:cNvPr id="6" name="Picture 11" descr="Modèle HQ 4">
          <a:extLst>
            <a:ext uri="{FF2B5EF4-FFF2-40B4-BE49-F238E27FC236}">
              <a16:creationId xmlns:a16="http://schemas.microsoft.com/office/drawing/2014/main" id="{00000000-0008-0000-0900-000006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0" y="41281350"/>
          <a:ext cx="8905874" cy="10058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9524</xdr:colOff>
      <xdr:row>314</xdr:row>
      <xdr:rowOff>28575</xdr:rowOff>
    </xdr:from>
    <xdr:to>
      <xdr:col>12</xdr:col>
      <xdr:colOff>19049</xdr:colOff>
      <xdr:row>376</xdr:row>
      <xdr:rowOff>47625</xdr:rowOff>
    </xdr:to>
    <xdr:pic>
      <xdr:nvPicPr>
        <xdr:cNvPr id="7" name="Picture 12" descr="Modèle HQ 5">
          <a:extLst>
            <a:ext uri="{FF2B5EF4-FFF2-40B4-BE49-F238E27FC236}">
              <a16:creationId xmlns:a16="http://schemas.microsoft.com/office/drawing/2014/main" id="{00000000-0008-0000-0900-000007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9524" y="51349275"/>
          <a:ext cx="8886825" cy="10058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514350</xdr:colOff>
      <xdr:row>21</xdr:row>
      <xdr:rowOff>9524</xdr:rowOff>
    </xdr:from>
    <xdr:to>
      <xdr:col>11</xdr:col>
      <xdr:colOff>714375</xdr:colOff>
      <xdr:row>34</xdr:row>
      <xdr:rowOff>123825</xdr:rowOff>
    </xdr:to>
    <xdr:pic>
      <xdr:nvPicPr>
        <xdr:cNvPr id="8" name="Image 7">
          <a:extLst>
            <a:ext uri="{FF2B5EF4-FFF2-40B4-BE49-F238E27FC236}">
              <a16:creationId xmlns:a16="http://schemas.microsoft.com/office/drawing/2014/main" id="{00000000-0008-0000-0900-000008000000}"/>
            </a:ext>
          </a:extLst>
        </xdr:cNvPr>
        <xdr:cNvPicPr>
          <a:picLocks noChangeAspect="1"/>
        </xdr:cNvPicPr>
      </xdr:nvPicPr>
      <xdr:blipFill>
        <a:blip xmlns:r="http://schemas.openxmlformats.org/officeDocument/2006/relationships" r:embed="rId7"/>
        <a:stretch>
          <a:fillRect/>
        </a:stretch>
      </xdr:blipFill>
      <xdr:spPr>
        <a:xfrm>
          <a:off x="5486400" y="3886199"/>
          <a:ext cx="3343275" cy="2219326"/>
        </a:xfrm>
        <a:prstGeom prst="rect">
          <a:avLst/>
        </a:prstGeom>
      </xdr:spPr>
    </xdr:pic>
    <xdr:clientData/>
  </xdr:twoCellAnchor>
  <xdr:twoCellAnchor editAs="oneCell">
    <xdr:from>
      <xdr:col>2</xdr:col>
      <xdr:colOff>552450</xdr:colOff>
      <xdr:row>58</xdr:row>
      <xdr:rowOff>114300</xdr:rowOff>
    </xdr:from>
    <xdr:to>
      <xdr:col>10</xdr:col>
      <xdr:colOff>638175</xdr:colOff>
      <xdr:row>64</xdr:row>
      <xdr:rowOff>104655</xdr:rowOff>
    </xdr:to>
    <xdr:pic>
      <xdr:nvPicPr>
        <xdr:cNvPr id="9" name="Image 8">
          <a:extLst>
            <a:ext uri="{FF2B5EF4-FFF2-40B4-BE49-F238E27FC236}">
              <a16:creationId xmlns:a16="http://schemas.microsoft.com/office/drawing/2014/main" id="{00000000-0008-0000-0900-000009000000}"/>
            </a:ext>
          </a:extLst>
        </xdr:cNvPr>
        <xdr:cNvPicPr>
          <a:picLocks noChangeAspect="1"/>
        </xdr:cNvPicPr>
      </xdr:nvPicPr>
      <xdr:blipFill>
        <a:blip xmlns:r="http://schemas.openxmlformats.org/officeDocument/2006/relationships" r:embed="rId8"/>
        <a:stretch>
          <a:fillRect/>
        </a:stretch>
      </xdr:blipFill>
      <xdr:spPr>
        <a:xfrm>
          <a:off x="1714500" y="9982200"/>
          <a:ext cx="6181725" cy="961905"/>
        </a:xfrm>
        <a:prstGeom prst="rect">
          <a:avLst/>
        </a:prstGeom>
      </xdr:spPr>
    </xdr:pic>
    <xdr:clientData/>
  </xdr:twoCellAnchor>
  <xdr:twoCellAnchor editAs="oneCell">
    <xdr:from>
      <xdr:col>2</xdr:col>
      <xdr:colOff>609600</xdr:colOff>
      <xdr:row>120</xdr:row>
      <xdr:rowOff>114300</xdr:rowOff>
    </xdr:from>
    <xdr:to>
      <xdr:col>10</xdr:col>
      <xdr:colOff>800100</xdr:colOff>
      <xdr:row>126</xdr:row>
      <xdr:rowOff>104655</xdr:rowOff>
    </xdr:to>
    <xdr:pic>
      <xdr:nvPicPr>
        <xdr:cNvPr id="10" name="Image 9">
          <a:extLst>
            <a:ext uri="{FF2B5EF4-FFF2-40B4-BE49-F238E27FC236}">
              <a16:creationId xmlns:a16="http://schemas.microsoft.com/office/drawing/2014/main" id="{00000000-0008-0000-0900-00000A000000}"/>
            </a:ext>
          </a:extLst>
        </xdr:cNvPr>
        <xdr:cNvPicPr>
          <a:picLocks noChangeAspect="1"/>
        </xdr:cNvPicPr>
      </xdr:nvPicPr>
      <xdr:blipFill>
        <a:blip xmlns:r="http://schemas.openxmlformats.org/officeDocument/2006/relationships" r:embed="rId8"/>
        <a:stretch>
          <a:fillRect/>
        </a:stretch>
      </xdr:blipFill>
      <xdr:spPr>
        <a:xfrm>
          <a:off x="1771650" y="20021550"/>
          <a:ext cx="6286500" cy="961905"/>
        </a:xfrm>
        <a:prstGeom prst="rect">
          <a:avLst/>
        </a:prstGeom>
      </xdr:spPr>
    </xdr:pic>
    <xdr:clientData/>
  </xdr:twoCellAnchor>
  <xdr:twoCellAnchor editAs="oneCell">
    <xdr:from>
      <xdr:col>2</xdr:col>
      <xdr:colOff>695325</xdr:colOff>
      <xdr:row>183</xdr:row>
      <xdr:rowOff>152400</xdr:rowOff>
    </xdr:from>
    <xdr:to>
      <xdr:col>10</xdr:col>
      <xdr:colOff>838200</xdr:colOff>
      <xdr:row>189</xdr:row>
      <xdr:rowOff>142755</xdr:rowOff>
    </xdr:to>
    <xdr:pic>
      <xdr:nvPicPr>
        <xdr:cNvPr id="11" name="Image 10">
          <a:extLst>
            <a:ext uri="{FF2B5EF4-FFF2-40B4-BE49-F238E27FC236}">
              <a16:creationId xmlns:a16="http://schemas.microsoft.com/office/drawing/2014/main" id="{00000000-0008-0000-0900-00000B000000}"/>
            </a:ext>
          </a:extLst>
        </xdr:cNvPr>
        <xdr:cNvPicPr>
          <a:picLocks noChangeAspect="1"/>
        </xdr:cNvPicPr>
      </xdr:nvPicPr>
      <xdr:blipFill>
        <a:blip xmlns:r="http://schemas.openxmlformats.org/officeDocument/2006/relationships" r:embed="rId8"/>
        <a:stretch>
          <a:fillRect/>
        </a:stretch>
      </xdr:blipFill>
      <xdr:spPr>
        <a:xfrm>
          <a:off x="1857375" y="30260925"/>
          <a:ext cx="6238875" cy="961905"/>
        </a:xfrm>
        <a:prstGeom prst="rect">
          <a:avLst/>
        </a:prstGeom>
      </xdr:spPr>
    </xdr:pic>
    <xdr:clientData/>
  </xdr:twoCellAnchor>
  <xdr:twoCellAnchor editAs="oneCell">
    <xdr:from>
      <xdr:col>3</xdr:col>
      <xdr:colOff>581025</xdr:colOff>
      <xdr:row>246</xdr:row>
      <xdr:rowOff>47625</xdr:rowOff>
    </xdr:from>
    <xdr:to>
      <xdr:col>10</xdr:col>
      <xdr:colOff>827978</xdr:colOff>
      <xdr:row>252</xdr:row>
      <xdr:rowOff>37980</xdr:rowOff>
    </xdr:to>
    <xdr:pic>
      <xdr:nvPicPr>
        <xdr:cNvPr id="12" name="Image 11">
          <a:extLst>
            <a:ext uri="{FF2B5EF4-FFF2-40B4-BE49-F238E27FC236}">
              <a16:creationId xmlns:a16="http://schemas.microsoft.com/office/drawing/2014/main" id="{00000000-0008-0000-0900-00000C000000}"/>
            </a:ext>
          </a:extLst>
        </xdr:cNvPr>
        <xdr:cNvPicPr>
          <a:picLocks noChangeAspect="1"/>
        </xdr:cNvPicPr>
      </xdr:nvPicPr>
      <xdr:blipFill>
        <a:blip xmlns:r="http://schemas.openxmlformats.org/officeDocument/2006/relationships" r:embed="rId8"/>
        <a:stretch>
          <a:fillRect/>
        </a:stretch>
      </xdr:blipFill>
      <xdr:spPr>
        <a:xfrm>
          <a:off x="2505075" y="40357425"/>
          <a:ext cx="5580953" cy="961905"/>
        </a:xfrm>
        <a:prstGeom prst="rect">
          <a:avLst/>
        </a:prstGeom>
      </xdr:spPr>
    </xdr:pic>
    <xdr:clientData/>
  </xdr:twoCellAnchor>
  <xdr:twoCellAnchor editAs="oneCell">
    <xdr:from>
      <xdr:col>3</xdr:col>
      <xdr:colOff>647700</xdr:colOff>
      <xdr:row>307</xdr:row>
      <xdr:rowOff>152400</xdr:rowOff>
    </xdr:from>
    <xdr:to>
      <xdr:col>11</xdr:col>
      <xdr:colOff>37403</xdr:colOff>
      <xdr:row>313</xdr:row>
      <xdr:rowOff>142755</xdr:rowOff>
    </xdr:to>
    <xdr:pic>
      <xdr:nvPicPr>
        <xdr:cNvPr id="13" name="Image 12">
          <a:extLst>
            <a:ext uri="{FF2B5EF4-FFF2-40B4-BE49-F238E27FC236}">
              <a16:creationId xmlns:a16="http://schemas.microsoft.com/office/drawing/2014/main" id="{00000000-0008-0000-0900-00000D000000}"/>
            </a:ext>
          </a:extLst>
        </xdr:cNvPr>
        <xdr:cNvPicPr>
          <a:picLocks noChangeAspect="1"/>
        </xdr:cNvPicPr>
      </xdr:nvPicPr>
      <xdr:blipFill>
        <a:blip xmlns:r="http://schemas.openxmlformats.org/officeDocument/2006/relationships" r:embed="rId8"/>
        <a:stretch>
          <a:fillRect/>
        </a:stretch>
      </xdr:blipFill>
      <xdr:spPr>
        <a:xfrm>
          <a:off x="2571750" y="50339625"/>
          <a:ext cx="5580953" cy="961905"/>
        </a:xfrm>
        <a:prstGeom prst="rect">
          <a:avLst/>
        </a:prstGeom>
      </xdr:spPr>
    </xdr:pic>
    <xdr:clientData/>
  </xdr:twoCellAnchor>
  <xdr:twoCellAnchor editAs="oneCell">
    <xdr:from>
      <xdr:col>3</xdr:col>
      <xdr:colOff>523875</xdr:colOff>
      <xdr:row>369</xdr:row>
      <xdr:rowOff>104775</xdr:rowOff>
    </xdr:from>
    <xdr:to>
      <xdr:col>10</xdr:col>
      <xdr:colOff>770828</xdr:colOff>
      <xdr:row>375</xdr:row>
      <xdr:rowOff>95130</xdr:rowOff>
    </xdr:to>
    <xdr:pic>
      <xdr:nvPicPr>
        <xdr:cNvPr id="14" name="Image 13">
          <a:extLst>
            <a:ext uri="{FF2B5EF4-FFF2-40B4-BE49-F238E27FC236}">
              <a16:creationId xmlns:a16="http://schemas.microsoft.com/office/drawing/2014/main" id="{00000000-0008-0000-0900-00000E000000}"/>
            </a:ext>
          </a:extLst>
        </xdr:cNvPr>
        <xdr:cNvPicPr>
          <a:picLocks noChangeAspect="1"/>
        </xdr:cNvPicPr>
      </xdr:nvPicPr>
      <xdr:blipFill>
        <a:blip xmlns:r="http://schemas.openxmlformats.org/officeDocument/2006/relationships" r:embed="rId8"/>
        <a:stretch>
          <a:fillRect/>
        </a:stretch>
      </xdr:blipFill>
      <xdr:spPr>
        <a:xfrm>
          <a:off x="2447925" y="60331350"/>
          <a:ext cx="5580953" cy="961905"/>
        </a:xfrm>
        <a:prstGeom prst="rect">
          <a:avLst/>
        </a:prstGeom>
      </xdr:spPr>
    </xdr:pic>
    <xdr:clientData/>
  </xdr:twoCellAnchor>
  <xdr:twoCellAnchor editAs="oneCell">
    <xdr:from>
      <xdr:col>7</xdr:col>
      <xdr:colOff>571501</xdr:colOff>
      <xdr:row>87</xdr:row>
      <xdr:rowOff>123825</xdr:rowOff>
    </xdr:from>
    <xdr:to>
      <xdr:col>11</xdr:col>
      <xdr:colOff>742950</xdr:colOff>
      <xdr:row>91</xdr:row>
      <xdr:rowOff>9458</xdr:rowOff>
    </xdr:to>
    <xdr:pic>
      <xdr:nvPicPr>
        <xdr:cNvPr id="16" name="Image 15">
          <a:extLst>
            <a:ext uri="{FF2B5EF4-FFF2-40B4-BE49-F238E27FC236}">
              <a16:creationId xmlns:a16="http://schemas.microsoft.com/office/drawing/2014/main" id="{00000000-0008-0000-0900-000010000000}"/>
            </a:ext>
          </a:extLst>
        </xdr:cNvPr>
        <xdr:cNvPicPr>
          <a:picLocks noChangeAspect="1"/>
        </xdr:cNvPicPr>
      </xdr:nvPicPr>
      <xdr:blipFill>
        <a:blip xmlns:r="http://schemas.openxmlformats.org/officeDocument/2006/relationships" r:embed="rId9"/>
        <a:stretch>
          <a:fillRect/>
        </a:stretch>
      </xdr:blipFill>
      <xdr:spPr>
        <a:xfrm>
          <a:off x="5543551" y="14687550"/>
          <a:ext cx="3314699" cy="533333"/>
        </a:xfrm>
        <a:prstGeom prst="rect">
          <a:avLst/>
        </a:prstGeom>
      </xdr:spPr>
    </xdr:pic>
    <xdr:clientData/>
  </xdr:twoCellAnchor>
  <xdr:twoCellAnchor editAs="oneCell">
    <xdr:from>
      <xdr:col>7</xdr:col>
      <xdr:colOff>581026</xdr:colOff>
      <xdr:row>89</xdr:row>
      <xdr:rowOff>142875</xdr:rowOff>
    </xdr:from>
    <xdr:to>
      <xdr:col>12</xdr:col>
      <xdr:colOff>9526</xdr:colOff>
      <xdr:row>102</xdr:row>
      <xdr:rowOff>75945</xdr:rowOff>
    </xdr:to>
    <xdr:pic>
      <xdr:nvPicPr>
        <xdr:cNvPr id="18" name="Image 17">
          <a:extLst>
            <a:ext uri="{FF2B5EF4-FFF2-40B4-BE49-F238E27FC236}">
              <a16:creationId xmlns:a16="http://schemas.microsoft.com/office/drawing/2014/main" id="{00000000-0008-0000-0900-000012000000}"/>
            </a:ext>
          </a:extLst>
        </xdr:cNvPr>
        <xdr:cNvPicPr>
          <a:picLocks noChangeAspect="1"/>
        </xdr:cNvPicPr>
      </xdr:nvPicPr>
      <xdr:blipFill>
        <a:blip xmlns:r="http://schemas.openxmlformats.org/officeDocument/2006/relationships" r:embed="rId10"/>
        <a:stretch>
          <a:fillRect/>
        </a:stretch>
      </xdr:blipFill>
      <xdr:spPr>
        <a:xfrm>
          <a:off x="5553076" y="15030450"/>
          <a:ext cx="3333750" cy="2038095"/>
        </a:xfrm>
        <a:prstGeom prst="rect">
          <a:avLst/>
        </a:prstGeom>
      </xdr:spPr>
    </xdr:pic>
    <xdr:clientData/>
  </xdr:twoCellAnchor>
  <xdr:twoCellAnchor editAs="oneCell">
    <xdr:from>
      <xdr:col>7</xdr:col>
      <xdr:colOff>600075</xdr:colOff>
      <xdr:row>150</xdr:row>
      <xdr:rowOff>114300</xdr:rowOff>
    </xdr:from>
    <xdr:to>
      <xdr:col>12</xdr:col>
      <xdr:colOff>19050</xdr:colOff>
      <xdr:row>171</xdr:row>
      <xdr:rowOff>114300</xdr:rowOff>
    </xdr:to>
    <xdr:pic>
      <xdr:nvPicPr>
        <xdr:cNvPr id="19" name="Image 18">
          <a:extLst>
            <a:ext uri="{FF2B5EF4-FFF2-40B4-BE49-F238E27FC236}">
              <a16:creationId xmlns:a16="http://schemas.microsoft.com/office/drawing/2014/main" id="{00000000-0008-0000-0900-000013000000}"/>
            </a:ext>
          </a:extLst>
        </xdr:cNvPr>
        <xdr:cNvPicPr>
          <a:picLocks noChangeAspect="1"/>
        </xdr:cNvPicPr>
      </xdr:nvPicPr>
      <xdr:blipFill>
        <a:blip xmlns:r="http://schemas.openxmlformats.org/officeDocument/2006/relationships" r:embed="rId11"/>
        <a:stretch>
          <a:fillRect/>
        </a:stretch>
      </xdr:blipFill>
      <xdr:spPr>
        <a:xfrm>
          <a:off x="5572125" y="24879300"/>
          <a:ext cx="3324225" cy="3400425"/>
        </a:xfrm>
        <a:prstGeom prst="rect">
          <a:avLst/>
        </a:prstGeom>
      </xdr:spPr>
    </xdr:pic>
    <xdr:clientData/>
  </xdr:twoCellAnchor>
  <xdr:twoCellAnchor editAs="oneCell">
    <xdr:from>
      <xdr:col>7</xdr:col>
      <xdr:colOff>600075</xdr:colOff>
      <xdr:row>213</xdr:row>
      <xdr:rowOff>47625</xdr:rowOff>
    </xdr:from>
    <xdr:to>
      <xdr:col>12</xdr:col>
      <xdr:colOff>0</xdr:colOff>
      <xdr:row>228</xdr:row>
      <xdr:rowOff>133350</xdr:rowOff>
    </xdr:to>
    <xdr:pic>
      <xdr:nvPicPr>
        <xdr:cNvPr id="20" name="Image 19">
          <a:extLst>
            <a:ext uri="{FF2B5EF4-FFF2-40B4-BE49-F238E27FC236}">
              <a16:creationId xmlns:a16="http://schemas.microsoft.com/office/drawing/2014/main" id="{00000000-0008-0000-0900-000014000000}"/>
            </a:ext>
          </a:extLst>
        </xdr:cNvPr>
        <xdr:cNvPicPr>
          <a:picLocks noChangeAspect="1"/>
        </xdr:cNvPicPr>
      </xdr:nvPicPr>
      <xdr:blipFill>
        <a:blip xmlns:r="http://schemas.openxmlformats.org/officeDocument/2006/relationships" r:embed="rId12"/>
        <a:stretch>
          <a:fillRect/>
        </a:stretch>
      </xdr:blipFill>
      <xdr:spPr>
        <a:xfrm>
          <a:off x="5572125" y="35013900"/>
          <a:ext cx="3305175" cy="2514600"/>
        </a:xfrm>
        <a:prstGeom prst="rect">
          <a:avLst/>
        </a:prstGeom>
      </xdr:spPr>
    </xdr:pic>
    <xdr:clientData/>
  </xdr:twoCellAnchor>
  <xdr:twoCellAnchor editAs="oneCell">
    <xdr:from>
      <xdr:col>7</xdr:col>
      <xdr:colOff>628650</xdr:colOff>
      <xdr:row>274</xdr:row>
      <xdr:rowOff>152401</xdr:rowOff>
    </xdr:from>
    <xdr:to>
      <xdr:col>12</xdr:col>
      <xdr:colOff>19049</xdr:colOff>
      <xdr:row>290</xdr:row>
      <xdr:rowOff>19050</xdr:rowOff>
    </xdr:to>
    <xdr:pic>
      <xdr:nvPicPr>
        <xdr:cNvPr id="21" name="Image 20">
          <a:extLst>
            <a:ext uri="{FF2B5EF4-FFF2-40B4-BE49-F238E27FC236}">
              <a16:creationId xmlns:a16="http://schemas.microsoft.com/office/drawing/2014/main" id="{00000000-0008-0000-0900-000015000000}"/>
            </a:ext>
          </a:extLst>
        </xdr:cNvPr>
        <xdr:cNvPicPr>
          <a:picLocks noChangeAspect="1"/>
        </xdr:cNvPicPr>
      </xdr:nvPicPr>
      <xdr:blipFill>
        <a:blip xmlns:r="http://schemas.openxmlformats.org/officeDocument/2006/relationships" r:embed="rId13"/>
        <a:stretch>
          <a:fillRect/>
        </a:stretch>
      </xdr:blipFill>
      <xdr:spPr>
        <a:xfrm>
          <a:off x="5600700" y="44996101"/>
          <a:ext cx="3295649" cy="2457449"/>
        </a:xfrm>
        <a:prstGeom prst="rect">
          <a:avLst/>
        </a:prstGeom>
      </xdr:spPr>
    </xdr:pic>
    <xdr:clientData/>
  </xdr:twoCellAnchor>
  <xdr:twoCellAnchor editAs="oneCell">
    <xdr:from>
      <xdr:col>7</xdr:col>
      <xdr:colOff>561976</xdr:colOff>
      <xdr:row>336</xdr:row>
      <xdr:rowOff>19050</xdr:rowOff>
    </xdr:from>
    <xdr:to>
      <xdr:col>11</xdr:col>
      <xdr:colOff>704850</xdr:colOff>
      <xdr:row>349</xdr:row>
      <xdr:rowOff>114300</xdr:rowOff>
    </xdr:to>
    <xdr:pic>
      <xdr:nvPicPr>
        <xdr:cNvPr id="22" name="Image 21">
          <a:extLst>
            <a:ext uri="{FF2B5EF4-FFF2-40B4-BE49-F238E27FC236}">
              <a16:creationId xmlns:a16="http://schemas.microsoft.com/office/drawing/2014/main" id="{00000000-0008-0000-0900-000016000000}"/>
            </a:ext>
          </a:extLst>
        </xdr:cNvPr>
        <xdr:cNvPicPr>
          <a:picLocks noChangeAspect="1"/>
        </xdr:cNvPicPr>
      </xdr:nvPicPr>
      <xdr:blipFill>
        <a:blip xmlns:r="http://schemas.openxmlformats.org/officeDocument/2006/relationships" r:embed="rId14"/>
        <a:stretch>
          <a:fillRect/>
        </a:stretch>
      </xdr:blipFill>
      <xdr:spPr>
        <a:xfrm>
          <a:off x="5534026" y="54902100"/>
          <a:ext cx="3286124" cy="220027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GUDS">
    <pageSetUpPr fitToPage="1"/>
  </sheetPr>
  <dimension ref="A1:AY321"/>
  <sheetViews>
    <sheetView showGridLines="0" tabSelected="1" zoomScale="85" zoomScaleNormal="85" workbookViewId="0">
      <selection activeCell="B16" sqref="B16"/>
    </sheetView>
  </sheetViews>
  <sheetFormatPr baseColWidth="10" defaultRowHeight="12.75"/>
  <cols>
    <col min="1" max="1" width="12.7109375" style="81" customWidth="1"/>
    <col min="2" max="2" width="11.7109375" style="81" customWidth="1"/>
    <col min="3" max="3" width="13.7109375" style="81" customWidth="1"/>
    <col min="4" max="4" width="10.5703125" style="81" customWidth="1"/>
    <col min="5" max="5" width="8.140625" style="81" customWidth="1"/>
    <col min="6" max="7" width="11.42578125" style="81" hidden="1" customWidth="1"/>
    <col min="8" max="8" width="7.28515625" style="81" customWidth="1"/>
    <col min="9" max="9" width="4.7109375" style="81" customWidth="1"/>
    <col min="10" max="10" width="13.42578125" style="81" customWidth="1"/>
    <col min="11" max="11" width="12.140625" style="81" customWidth="1"/>
    <col min="12" max="12" width="2.7109375" style="81" customWidth="1"/>
    <col min="13" max="13" width="9.42578125" style="81" customWidth="1"/>
    <col min="14" max="14" width="12.28515625" style="81" customWidth="1"/>
    <col min="15" max="15" width="10.5703125" style="82" customWidth="1"/>
    <col min="16" max="16" width="8" style="82" customWidth="1"/>
    <col min="17" max="17" width="21.7109375" style="82" hidden="1" customWidth="1"/>
    <col min="18" max="18" width="17.85546875" style="82" hidden="1" customWidth="1"/>
    <col min="19" max="19" width="22.7109375" style="82" hidden="1" customWidth="1"/>
    <col min="20" max="20" width="22.42578125" style="82" hidden="1" customWidth="1"/>
    <col min="21" max="21" width="24.7109375" style="82" hidden="1" customWidth="1"/>
    <col min="22" max="22" width="25.7109375" style="82" hidden="1" customWidth="1"/>
    <col min="23" max="23" width="25.85546875" style="82" hidden="1" customWidth="1"/>
    <col min="24" max="24" width="26.42578125" style="82" hidden="1" customWidth="1"/>
    <col min="25" max="25" width="26" style="82" hidden="1" customWidth="1"/>
    <col min="26" max="26" width="28.5703125" style="82" hidden="1" customWidth="1"/>
    <col min="27" max="27" width="37.42578125" style="82" hidden="1" customWidth="1"/>
    <col min="28" max="28" width="21" style="82" hidden="1" customWidth="1"/>
    <col min="29" max="29" width="46.42578125" style="82" hidden="1" customWidth="1"/>
    <col min="30" max="30" width="17" style="82" hidden="1" customWidth="1"/>
    <col min="31" max="32" width="11.42578125" style="82" hidden="1" customWidth="1"/>
    <col min="33" max="33" width="10.5703125" style="82" hidden="1" customWidth="1"/>
    <col min="34" max="40" width="11.42578125" style="82" customWidth="1"/>
    <col min="41" max="43" width="11.42578125" style="82"/>
    <col min="44" max="256" width="11.42578125" style="81"/>
    <col min="257" max="257" width="12.7109375" style="81" customWidth="1"/>
    <col min="258" max="258" width="11.7109375" style="81" customWidth="1"/>
    <col min="259" max="259" width="13.7109375" style="81" customWidth="1"/>
    <col min="260" max="260" width="9.7109375" style="81" customWidth="1"/>
    <col min="261" max="261" width="8.140625" style="81" customWidth="1"/>
    <col min="262" max="263" width="0" style="81" hidden="1" customWidth="1"/>
    <col min="264" max="265" width="4.7109375" style="81" customWidth="1"/>
    <col min="266" max="266" width="13.42578125" style="81" customWidth="1"/>
    <col min="267" max="267" width="12.140625" style="81" customWidth="1"/>
    <col min="268" max="268" width="2.7109375" style="81" customWidth="1"/>
    <col min="269" max="269" width="9.42578125" style="81" customWidth="1"/>
    <col min="270" max="270" width="12.28515625" style="81" customWidth="1"/>
    <col min="271" max="271" width="10.5703125" style="81" customWidth="1"/>
    <col min="272" max="272" width="8" style="81" customWidth="1"/>
    <col min="273" max="296" width="0" style="81" hidden="1" customWidth="1"/>
    <col min="297" max="512" width="11.42578125" style="81"/>
    <col min="513" max="513" width="12.7109375" style="81" customWidth="1"/>
    <col min="514" max="514" width="11.7109375" style="81" customWidth="1"/>
    <col min="515" max="515" width="13.7109375" style="81" customWidth="1"/>
    <col min="516" max="516" width="9.7109375" style="81" customWidth="1"/>
    <col min="517" max="517" width="8.140625" style="81" customWidth="1"/>
    <col min="518" max="519" width="0" style="81" hidden="1" customWidth="1"/>
    <col min="520" max="521" width="4.7109375" style="81" customWidth="1"/>
    <col min="522" max="522" width="13.42578125" style="81" customWidth="1"/>
    <col min="523" max="523" width="12.140625" style="81" customWidth="1"/>
    <col min="524" max="524" width="2.7109375" style="81" customWidth="1"/>
    <col min="525" max="525" width="9.42578125" style="81" customWidth="1"/>
    <col min="526" max="526" width="12.28515625" style="81" customWidth="1"/>
    <col min="527" max="527" width="10.5703125" style="81" customWidth="1"/>
    <col min="528" max="528" width="8" style="81" customWidth="1"/>
    <col min="529" max="552" width="0" style="81" hidden="1" customWidth="1"/>
    <col min="553" max="768" width="11.42578125" style="81"/>
    <col min="769" max="769" width="12.7109375" style="81" customWidth="1"/>
    <col min="770" max="770" width="11.7109375" style="81" customWidth="1"/>
    <col min="771" max="771" width="13.7109375" style="81" customWidth="1"/>
    <col min="772" max="772" width="9.7109375" style="81" customWidth="1"/>
    <col min="773" max="773" width="8.140625" style="81" customWidth="1"/>
    <col min="774" max="775" width="0" style="81" hidden="1" customWidth="1"/>
    <col min="776" max="777" width="4.7109375" style="81" customWidth="1"/>
    <col min="778" max="778" width="13.42578125" style="81" customWidth="1"/>
    <col min="779" max="779" width="12.140625" style="81" customWidth="1"/>
    <col min="780" max="780" width="2.7109375" style="81" customWidth="1"/>
    <col min="781" max="781" width="9.42578125" style="81" customWidth="1"/>
    <col min="782" max="782" width="12.28515625" style="81" customWidth="1"/>
    <col min="783" max="783" width="10.5703125" style="81" customWidth="1"/>
    <col min="784" max="784" width="8" style="81" customWidth="1"/>
    <col min="785" max="808" width="0" style="81" hidden="1" customWidth="1"/>
    <col min="809" max="1024" width="11.42578125" style="81"/>
    <col min="1025" max="1025" width="12.7109375" style="81" customWidth="1"/>
    <col min="1026" max="1026" width="11.7109375" style="81" customWidth="1"/>
    <col min="1027" max="1027" width="13.7109375" style="81" customWidth="1"/>
    <col min="1028" max="1028" width="9.7109375" style="81" customWidth="1"/>
    <col min="1029" max="1029" width="8.140625" style="81" customWidth="1"/>
    <col min="1030" max="1031" width="0" style="81" hidden="1" customWidth="1"/>
    <col min="1032" max="1033" width="4.7109375" style="81" customWidth="1"/>
    <col min="1034" max="1034" width="13.42578125" style="81" customWidth="1"/>
    <col min="1035" max="1035" width="12.140625" style="81" customWidth="1"/>
    <col min="1036" max="1036" width="2.7109375" style="81" customWidth="1"/>
    <col min="1037" max="1037" width="9.42578125" style="81" customWidth="1"/>
    <col min="1038" max="1038" width="12.28515625" style="81" customWidth="1"/>
    <col min="1039" max="1039" width="10.5703125" style="81" customWidth="1"/>
    <col min="1040" max="1040" width="8" style="81" customWidth="1"/>
    <col min="1041" max="1064" width="0" style="81" hidden="1" customWidth="1"/>
    <col min="1065" max="1280" width="11.42578125" style="81"/>
    <col min="1281" max="1281" width="12.7109375" style="81" customWidth="1"/>
    <col min="1282" max="1282" width="11.7109375" style="81" customWidth="1"/>
    <col min="1283" max="1283" width="13.7109375" style="81" customWidth="1"/>
    <col min="1284" max="1284" width="9.7109375" style="81" customWidth="1"/>
    <col min="1285" max="1285" width="8.140625" style="81" customWidth="1"/>
    <col min="1286" max="1287" width="0" style="81" hidden="1" customWidth="1"/>
    <col min="1288" max="1289" width="4.7109375" style="81" customWidth="1"/>
    <col min="1290" max="1290" width="13.42578125" style="81" customWidth="1"/>
    <col min="1291" max="1291" width="12.140625" style="81" customWidth="1"/>
    <col min="1292" max="1292" width="2.7109375" style="81" customWidth="1"/>
    <col min="1293" max="1293" width="9.42578125" style="81" customWidth="1"/>
    <col min="1294" max="1294" width="12.28515625" style="81" customWidth="1"/>
    <col min="1295" max="1295" width="10.5703125" style="81" customWidth="1"/>
    <col min="1296" max="1296" width="8" style="81" customWidth="1"/>
    <col min="1297" max="1320" width="0" style="81" hidden="1" customWidth="1"/>
    <col min="1321" max="1536" width="11.42578125" style="81"/>
    <col min="1537" max="1537" width="12.7109375" style="81" customWidth="1"/>
    <col min="1538" max="1538" width="11.7109375" style="81" customWidth="1"/>
    <col min="1539" max="1539" width="13.7109375" style="81" customWidth="1"/>
    <col min="1540" max="1540" width="9.7109375" style="81" customWidth="1"/>
    <col min="1541" max="1541" width="8.140625" style="81" customWidth="1"/>
    <col min="1542" max="1543" width="0" style="81" hidden="1" customWidth="1"/>
    <col min="1544" max="1545" width="4.7109375" style="81" customWidth="1"/>
    <col min="1546" max="1546" width="13.42578125" style="81" customWidth="1"/>
    <col min="1547" max="1547" width="12.140625" style="81" customWidth="1"/>
    <col min="1548" max="1548" width="2.7109375" style="81" customWidth="1"/>
    <col min="1549" max="1549" width="9.42578125" style="81" customWidth="1"/>
    <col min="1550" max="1550" width="12.28515625" style="81" customWidth="1"/>
    <col min="1551" max="1551" width="10.5703125" style="81" customWidth="1"/>
    <col min="1552" max="1552" width="8" style="81" customWidth="1"/>
    <col min="1553" max="1576" width="0" style="81" hidden="1" customWidth="1"/>
    <col min="1577" max="1792" width="11.42578125" style="81"/>
    <col min="1793" max="1793" width="12.7109375" style="81" customWidth="1"/>
    <col min="1794" max="1794" width="11.7109375" style="81" customWidth="1"/>
    <col min="1795" max="1795" width="13.7109375" style="81" customWidth="1"/>
    <col min="1796" max="1796" width="9.7109375" style="81" customWidth="1"/>
    <col min="1797" max="1797" width="8.140625" style="81" customWidth="1"/>
    <col min="1798" max="1799" width="0" style="81" hidden="1" customWidth="1"/>
    <col min="1800" max="1801" width="4.7109375" style="81" customWidth="1"/>
    <col min="1802" max="1802" width="13.42578125" style="81" customWidth="1"/>
    <col min="1803" max="1803" width="12.140625" style="81" customWidth="1"/>
    <col min="1804" max="1804" width="2.7109375" style="81" customWidth="1"/>
    <col min="1805" max="1805" width="9.42578125" style="81" customWidth="1"/>
    <col min="1806" max="1806" width="12.28515625" style="81" customWidth="1"/>
    <col min="1807" max="1807" width="10.5703125" style="81" customWidth="1"/>
    <col min="1808" max="1808" width="8" style="81" customWidth="1"/>
    <col min="1809" max="1832" width="0" style="81" hidden="1" customWidth="1"/>
    <col min="1833" max="2048" width="11.42578125" style="81"/>
    <col min="2049" max="2049" width="12.7109375" style="81" customWidth="1"/>
    <col min="2050" max="2050" width="11.7109375" style="81" customWidth="1"/>
    <col min="2051" max="2051" width="13.7109375" style="81" customWidth="1"/>
    <col min="2052" max="2052" width="9.7109375" style="81" customWidth="1"/>
    <col min="2053" max="2053" width="8.140625" style="81" customWidth="1"/>
    <col min="2054" max="2055" width="0" style="81" hidden="1" customWidth="1"/>
    <col min="2056" max="2057" width="4.7109375" style="81" customWidth="1"/>
    <col min="2058" max="2058" width="13.42578125" style="81" customWidth="1"/>
    <col min="2059" max="2059" width="12.140625" style="81" customWidth="1"/>
    <col min="2060" max="2060" width="2.7109375" style="81" customWidth="1"/>
    <col min="2061" max="2061" width="9.42578125" style="81" customWidth="1"/>
    <col min="2062" max="2062" width="12.28515625" style="81" customWidth="1"/>
    <col min="2063" max="2063" width="10.5703125" style="81" customWidth="1"/>
    <col min="2064" max="2064" width="8" style="81" customWidth="1"/>
    <col min="2065" max="2088" width="0" style="81" hidden="1" customWidth="1"/>
    <col min="2089" max="2304" width="11.42578125" style="81"/>
    <col min="2305" max="2305" width="12.7109375" style="81" customWidth="1"/>
    <col min="2306" max="2306" width="11.7109375" style="81" customWidth="1"/>
    <col min="2307" max="2307" width="13.7109375" style="81" customWidth="1"/>
    <col min="2308" max="2308" width="9.7109375" style="81" customWidth="1"/>
    <col min="2309" max="2309" width="8.140625" style="81" customWidth="1"/>
    <col min="2310" max="2311" width="0" style="81" hidden="1" customWidth="1"/>
    <col min="2312" max="2313" width="4.7109375" style="81" customWidth="1"/>
    <col min="2314" max="2314" width="13.42578125" style="81" customWidth="1"/>
    <col min="2315" max="2315" width="12.140625" style="81" customWidth="1"/>
    <col min="2316" max="2316" width="2.7109375" style="81" customWidth="1"/>
    <col min="2317" max="2317" width="9.42578125" style="81" customWidth="1"/>
    <col min="2318" max="2318" width="12.28515625" style="81" customWidth="1"/>
    <col min="2319" max="2319" width="10.5703125" style="81" customWidth="1"/>
    <col min="2320" max="2320" width="8" style="81" customWidth="1"/>
    <col min="2321" max="2344" width="0" style="81" hidden="1" customWidth="1"/>
    <col min="2345" max="2560" width="11.42578125" style="81"/>
    <col min="2561" max="2561" width="12.7109375" style="81" customWidth="1"/>
    <col min="2562" max="2562" width="11.7109375" style="81" customWidth="1"/>
    <col min="2563" max="2563" width="13.7109375" style="81" customWidth="1"/>
    <col min="2564" max="2564" width="9.7109375" style="81" customWidth="1"/>
    <col min="2565" max="2565" width="8.140625" style="81" customWidth="1"/>
    <col min="2566" max="2567" width="0" style="81" hidden="1" customWidth="1"/>
    <col min="2568" max="2569" width="4.7109375" style="81" customWidth="1"/>
    <col min="2570" max="2570" width="13.42578125" style="81" customWidth="1"/>
    <col min="2571" max="2571" width="12.140625" style="81" customWidth="1"/>
    <col min="2572" max="2572" width="2.7109375" style="81" customWidth="1"/>
    <col min="2573" max="2573" width="9.42578125" style="81" customWidth="1"/>
    <col min="2574" max="2574" width="12.28515625" style="81" customWidth="1"/>
    <col min="2575" max="2575" width="10.5703125" style="81" customWidth="1"/>
    <col min="2576" max="2576" width="8" style="81" customWidth="1"/>
    <col min="2577" max="2600" width="0" style="81" hidden="1" customWidth="1"/>
    <col min="2601" max="2816" width="11.42578125" style="81"/>
    <col min="2817" max="2817" width="12.7109375" style="81" customWidth="1"/>
    <col min="2818" max="2818" width="11.7109375" style="81" customWidth="1"/>
    <col min="2819" max="2819" width="13.7109375" style="81" customWidth="1"/>
    <col min="2820" max="2820" width="9.7109375" style="81" customWidth="1"/>
    <col min="2821" max="2821" width="8.140625" style="81" customWidth="1"/>
    <col min="2822" max="2823" width="0" style="81" hidden="1" customWidth="1"/>
    <col min="2824" max="2825" width="4.7109375" style="81" customWidth="1"/>
    <col min="2826" max="2826" width="13.42578125" style="81" customWidth="1"/>
    <col min="2827" max="2827" width="12.140625" style="81" customWidth="1"/>
    <col min="2828" max="2828" width="2.7109375" style="81" customWidth="1"/>
    <col min="2829" max="2829" width="9.42578125" style="81" customWidth="1"/>
    <col min="2830" max="2830" width="12.28515625" style="81" customWidth="1"/>
    <col min="2831" max="2831" width="10.5703125" style="81" customWidth="1"/>
    <col min="2832" max="2832" width="8" style="81" customWidth="1"/>
    <col min="2833" max="2856" width="0" style="81" hidden="1" customWidth="1"/>
    <col min="2857" max="3072" width="11.42578125" style="81"/>
    <col min="3073" max="3073" width="12.7109375" style="81" customWidth="1"/>
    <col min="3074" max="3074" width="11.7109375" style="81" customWidth="1"/>
    <col min="3075" max="3075" width="13.7109375" style="81" customWidth="1"/>
    <col min="3076" max="3076" width="9.7109375" style="81" customWidth="1"/>
    <col min="3077" max="3077" width="8.140625" style="81" customWidth="1"/>
    <col min="3078" max="3079" width="0" style="81" hidden="1" customWidth="1"/>
    <col min="3080" max="3081" width="4.7109375" style="81" customWidth="1"/>
    <col min="3082" max="3082" width="13.42578125" style="81" customWidth="1"/>
    <col min="3083" max="3083" width="12.140625" style="81" customWidth="1"/>
    <col min="3084" max="3084" width="2.7109375" style="81" customWidth="1"/>
    <col min="3085" max="3085" width="9.42578125" style="81" customWidth="1"/>
    <col min="3086" max="3086" width="12.28515625" style="81" customWidth="1"/>
    <col min="3087" max="3087" width="10.5703125" style="81" customWidth="1"/>
    <col min="3088" max="3088" width="8" style="81" customWidth="1"/>
    <col min="3089" max="3112" width="0" style="81" hidden="1" customWidth="1"/>
    <col min="3113" max="3328" width="11.42578125" style="81"/>
    <col min="3329" max="3329" width="12.7109375" style="81" customWidth="1"/>
    <col min="3330" max="3330" width="11.7109375" style="81" customWidth="1"/>
    <col min="3331" max="3331" width="13.7109375" style="81" customWidth="1"/>
    <col min="3332" max="3332" width="9.7109375" style="81" customWidth="1"/>
    <col min="3333" max="3333" width="8.140625" style="81" customWidth="1"/>
    <col min="3334" max="3335" width="0" style="81" hidden="1" customWidth="1"/>
    <col min="3336" max="3337" width="4.7109375" style="81" customWidth="1"/>
    <col min="3338" max="3338" width="13.42578125" style="81" customWidth="1"/>
    <col min="3339" max="3339" width="12.140625" style="81" customWidth="1"/>
    <col min="3340" max="3340" width="2.7109375" style="81" customWidth="1"/>
    <col min="3341" max="3341" width="9.42578125" style="81" customWidth="1"/>
    <col min="3342" max="3342" width="12.28515625" style="81" customWidth="1"/>
    <col min="3343" max="3343" width="10.5703125" style="81" customWidth="1"/>
    <col min="3344" max="3344" width="8" style="81" customWidth="1"/>
    <col min="3345" max="3368" width="0" style="81" hidden="1" customWidth="1"/>
    <col min="3369" max="3584" width="11.42578125" style="81"/>
    <col min="3585" max="3585" width="12.7109375" style="81" customWidth="1"/>
    <col min="3586" max="3586" width="11.7109375" style="81" customWidth="1"/>
    <col min="3587" max="3587" width="13.7109375" style="81" customWidth="1"/>
    <col min="3588" max="3588" width="9.7109375" style="81" customWidth="1"/>
    <col min="3589" max="3589" width="8.140625" style="81" customWidth="1"/>
    <col min="3590" max="3591" width="0" style="81" hidden="1" customWidth="1"/>
    <col min="3592" max="3593" width="4.7109375" style="81" customWidth="1"/>
    <col min="3594" max="3594" width="13.42578125" style="81" customWidth="1"/>
    <col min="3595" max="3595" width="12.140625" style="81" customWidth="1"/>
    <col min="3596" max="3596" width="2.7109375" style="81" customWidth="1"/>
    <col min="3597" max="3597" width="9.42578125" style="81" customWidth="1"/>
    <col min="3598" max="3598" width="12.28515625" style="81" customWidth="1"/>
    <col min="3599" max="3599" width="10.5703125" style="81" customWidth="1"/>
    <col min="3600" max="3600" width="8" style="81" customWidth="1"/>
    <col min="3601" max="3624" width="0" style="81" hidden="1" customWidth="1"/>
    <col min="3625" max="3840" width="11.42578125" style="81"/>
    <col min="3841" max="3841" width="12.7109375" style="81" customWidth="1"/>
    <col min="3842" max="3842" width="11.7109375" style="81" customWidth="1"/>
    <col min="3843" max="3843" width="13.7109375" style="81" customWidth="1"/>
    <col min="3844" max="3844" width="9.7109375" style="81" customWidth="1"/>
    <col min="3845" max="3845" width="8.140625" style="81" customWidth="1"/>
    <col min="3846" max="3847" width="0" style="81" hidden="1" customWidth="1"/>
    <col min="3848" max="3849" width="4.7109375" style="81" customWidth="1"/>
    <col min="3850" max="3850" width="13.42578125" style="81" customWidth="1"/>
    <col min="3851" max="3851" width="12.140625" style="81" customWidth="1"/>
    <col min="3852" max="3852" width="2.7109375" style="81" customWidth="1"/>
    <col min="3853" max="3853" width="9.42578125" style="81" customWidth="1"/>
    <col min="3854" max="3854" width="12.28515625" style="81" customWidth="1"/>
    <col min="3855" max="3855" width="10.5703125" style="81" customWidth="1"/>
    <col min="3856" max="3856" width="8" style="81" customWidth="1"/>
    <col min="3857" max="3880" width="0" style="81" hidden="1" customWidth="1"/>
    <col min="3881" max="4096" width="11.42578125" style="81"/>
    <col min="4097" max="4097" width="12.7109375" style="81" customWidth="1"/>
    <col min="4098" max="4098" width="11.7109375" style="81" customWidth="1"/>
    <col min="4099" max="4099" width="13.7109375" style="81" customWidth="1"/>
    <col min="4100" max="4100" width="9.7109375" style="81" customWidth="1"/>
    <col min="4101" max="4101" width="8.140625" style="81" customWidth="1"/>
    <col min="4102" max="4103" width="0" style="81" hidden="1" customWidth="1"/>
    <col min="4104" max="4105" width="4.7109375" style="81" customWidth="1"/>
    <col min="4106" max="4106" width="13.42578125" style="81" customWidth="1"/>
    <col min="4107" max="4107" width="12.140625" style="81" customWidth="1"/>
    <col min="4108" max="4108" width="2.7109375" style="81" customWidth="1"/>
    <col min="4109" max="4109" width="9.42578125" style="81" customWidth="1"/>
    <col min="4110" max="4110" width="12.28515625" style="81" customWidth="1"/>
    <col min="4111" max="4111" width="10.5703125" style="81" customWidth="1"/>
    <col min="4112" max="4112" width="8" style="81" customWidth="1"/>
    <col min="4113" max="4136" width="0" style="81" hidden="1" customWidth="1"/>
    <col min="4137" max="4352" width="11.42578125" style="81"/>
    <col min="4353" max="4353" width="12.7109375" style="81" customWidth="1"/>
    <col min="4354" max="4354" width="11.7109375" style="81" customWidth="1"/>
    <col min="4355" max="4355" width="13.7109375" style="81" customWidth="1"/>
    <col min="4356" max="4356" width="9.7109375" style="81" customWidth="1"/>
    <col min="4357" max="4357" width="8.140625" style="81" customWidth="1"/>
    <col min="4358" max="4359" width="0" style="81" hidden="1" customWidth="1"/>
    <col min="4360" max="4361" width="4.7109375" style="81" customWidth="1"/>
    <col min="4362" max="4362" width="13.42578125" style="81" customWidth="1"/>
    <col min="4363" max="4363" width="12.140625" style="81" customWidth="1"/>
    <col min="4364" max="4364" width="2.7109375" style="81" customWidth="1"/>
    <col min="4365" max="4365" width="9.42578125" style="81" customWidth="1"/>
    <col min="4366" max="4366" width="12.28515625" style="81" customWidth="1"/>
    <col min="4367" max="4367" width="10.5703125" style="81" customWidth="1"/>
    <col min="4368" max="4368" width="8" style="81" customWidth="1"/>
    <col min="4369" max="4392" width="0" style="81" hidden="1" customWidth="1"/>
    <col min="4393" max="4608" width="11.42578125" style="81"/>
    <col min="4609" max="4609" width="12.7109375" style="81" customWidth="1"/>
    <col min="4610" max="4610" width="11.7109375" style="81" customWidth="1"/>
    <col min="4611" max="4611" width="13.7109375" style="81" customWidth="1"/>
    <col min="4612" max="4612" width="9.7109375" style="81" customWidth="1"/>
    <col min="4613" max="4613" width="8.140625" style="81" customWidth="1"/>
    <col min="4614" max="4615" width="0" style="81" hidden="1" customWidth="1"/>
    <col min="4616" max="4617" width="4.7109375" style="81" customWidth="1"/>
    <col min="4618" max="4618" width="13.42578125" style="81" customWidth="1"/>
    <col min="4619" max="4619" width="12.140625" style="81" customWidth="1"/>
    <col min="4620" max="4620" width="2.7109375" style="81" customWidth="1"/>
    <col min="4621" max="4621" width="9.42578125" style="81" customWidth="1"/>
    <col min="4622" max="4622" width="12.28515625" style="81" customWidth="1"/>
    <col min="4623" max="4623" width="10.5703125" style="81" customWidth="1"/>
    <col min="4624" max="4624" width="8" style="81" customWidth="1"/>
    <col min="4625" max="4648" width="0" style="81" hidden="1" customWidth="1"/>
    <col min="4649" max="4864" width="11.42578125" style="81"/>
    <col min="4865" max="4865" width="12.7109375" style="81" customWidth="1"/>
    <col min="4866" max="4866" width="11.7109375" style="81" customWidth="1"/>
    <col min="4867" max="4867" width="13.7109375" style="81" customWidth="1"/>
    <col min="4868" max="4868" width="9.7109375" style="81" customWidth="1"/>
    <col min="4869" max="4869" width="8.140625" style="81" customWidth="1"/>
    <col min="4870" max="4871" width="0" style="81" hidden="1" customWidth="1"/>
    <col min="4872" max="4873" width="4.7109375" style="81" customWidth="1"/>
    <col min="4874" max="4874" width="13.42578125" style="81" customWidth="1"/>
    <col min="4875" max="4875" width="12.140625" style="81" customWidth="1"/>
    <col min="4876" max="4876" width="2.7109375" style="81" customWidth="1"/>
    <col min="4877" max="4877" width="9.42578125" style="81" customWidth="1"/>
    <col min="4878" max="4878" width="12.28515625" style="81" customWidth="1"/>
    <col min="4879" max="4879" width="10.5703125" style="81" customWidth="1"/>
    <col min="4880" max="4880" width="8" style="81" customWidth="1"/>
    <col min="4881" max="4904" width="0" style="81" hidden="1" customWidth="1"/>
    <col min="4905" max="5120" width="11.42578125" style="81"/>
    <col min="5121" max="5121" width="12.7109375" style="81" customWidth="1"/>
    <col min="5122" max="5122" width="11.7109375" style="81" customWidth="1"/>
    <col min="5123" max="5123" width="13.7109375" style="81" customWidth="1"/>
    <col min="5124" max="5124" width="9.7109375" style="81" customWidth="1"/>
    <col min="5125" max="5125" width="8.140625" style="81" customWidth="1"/>
    <col min="5126" max="5127" width="0" style="81" hidden="1" customWidth="1"/>
    <col min="5128" max="5129" width="4.7109375" style="81" customWidth="1"/>
    <col min="5130" max="5130" width="13.42578125" style="81" customWidth="1"/>
    <col min="5131" max="5131" width="12.140625" style="81" customWidth="1"/>
    <col min="5132" max="5132" width="2.7109375" style="81" customWidth="1"/>
    <col min="5133" max="5133" width="9.42578125" style="81" customWidth="1"/>
    <col min="5134" max="5134" width="12.28515625" style="81" customWidth="1"/>
    <col min="5135" max="5135" width="10.5703125" style="81" customWidth="1"/>
    <col min="5136" max="5136" width="8" style="81" customWidth="1"/>
    <col min="5137" max="5160" width="0" style="81" hidden="1" customWidth="1"/>
    <col min="5161" max="5376" width="11.42578125" style="81"/>
    <col min="5377" max="5377" width="12.7109375" style="81" customWidth="1"/>
    <col min="5378" max="5378" width="11.7109375" style="81" customWidth="1"/>
    <col min="5379" max="5379" width="13.7109375" style="81" customWidth="1"/>
    <col min="5380" max="5380" width="9.7109375" style="81" customWidth="1"/>
    <col min="5381" max="5381" width="8.140625" style="81" customWidth="1"/>
    <col min="5382" max="5383" width="0" style="81" hidden="1" customWidth="1"/>
    <col min="5384" max="5385" width="4.7109375" style="81" customWidth="1"/>
    <col min="5386" max="5386" width="13.42578125" style="81" customWidth="1"/>
    <col min="5387" max="5387" width="12.140625" style="81" customWidth="1"/>
    <col min="5388" max="5388" width="2.7109375" style="81" customWidth="1"/>
    <col min="5389" max="5389" width="9.42578125" style="81" customWidth="1"/>
    <col min="5390" max="5390" width="12.28515625" style="81" customWidth="1"/>
    <col min="5391" max="5391" width="10.5703125" style="81" customWidth="1"/>
    <col min="5392" max="5392" width="8" style="81" customWidth="1"/>
    <col min="5393" max="5416" width="0" style="81" hidden="1" customWidth="1"/>
    <col min="5417" max="5632" width="11.42578125" style="81"/>
    <col min="5633" max="5633" width="12.7109375" style="81" customWidth="1"/>
    <col min="5634" max="5634" width="11.7109375" style="81" customWidth="1"/>
    <col min="5635" max="5635" width="13.7109375" style="81" customWidth="1"/>
    <col min="5636" max="5636" width="9.7109375" style="81" customWidth="1"/>
    <col min="5637" max="5637" width="8.140625" style="81" customWidth="1"/>
    <col min="5638" max="5639" width="0" style="81" hidden="1" customWidth="1"/>
    <col min="5640" max="5641" width="4.7109375" style="81" customWidth="1"/>
    <col min="5642" max="5642" width="13.42578125" style="81" customWidth="1"/>
    <col min="5643" max="5643" width="12.140625" style="81" customWidth="1"/>
    <col min="5644" max="5644" width="2.7109375" style="81" customWidth="1"/>
    <col min="5645" max="5645" width="9.42578125" style="81" customWidth="1"/>
    <col min="5646" max="5646" width="12.28515625" style="81" customWidth="1"/>
    <col min="5647" max="5647" width="10.5703125" style="81" customWidth="1"/>
    <col min="5648" max="5648" width="8" style="81" customWidth="1"/>
    <col min="5649" max="5672" width="0" style="81" hidden="1" customWidth="1"/>
    <col min="5673" max="5888" width="11.42578125" style="81"/>
    <col min="5889" max="5889" width="12.7109375" style="81" customWidth="1"/>
    <col min="5890" max="5890" width="11.7109375" style="81" customWidth="1"/>
    <col min="5891" max="5891" width="13.7109375" style="81" customWidth="1"/>
    <col min="5892" max="5892" width="9.7109375" style="81" customWidth="1"/>
    <col min="5893" max="5893" width="8.140625" style="81" customWidth="1"/>
    <col min="5894" max="5895" width="0" style="81" hidden="1" customWidth="1"/>
    <col min="5896" max="5897" width="4.7109375" style="81" customWidth="1"/>
    <col min="5898" max="5898" width="13.42578125" style="81" customWidth="1"/>
    <col min="5899" max="5899" width="12.140625" style="81" customWidth="1"/>
    <col min="5900" max="5900" width="2.7109375" style="81" customWidth="1"/>
    <col min="5901" max="5901" width="9.42578125" style="81" customWidth="1"/>
    <col min="5902" max="5902" width="12.28515625" style="81" customWidth="1"/>
    <col min="5903" max="5903" width="10.5703125" style="81" customWidth="1"/>
    <col min="5904" max="5904" width="8" style="81" customWidth="1"/>
    <col min="5905" max="5928" width="0" style="81" hidden="1" customWidth="1"/>
    <col min="5929" max="6144" width="11.42578125" style="81"/>
    <col min="6145" max="6145" width="12.7109375" style="81" customWidth="1"/>
    <col min="6146" max="6146" width="11.7109375" style="81" customWidth="1"/>
    <col min="6147" max="6147" width="13.7109375" style="81" customWidth="1"/>
    <col min="6148" max="6148" width="9.7109375" style="81" customWidth="1"/>
    <col min="6149" max="6149" width="8.140625" style="81" customWidth="1"/>
    <col min="6150" max="6151" width="0" style="81" hidden="1" customWidth="1"/>
    <col min="6152" max="6153" width="4.7109375" style="81" customWidth="1"/>
    <col min="6154" max="6154" width="13.42578125" style="81" customWidth="1"/>
    <col min="6155" max="6155" width="12.140625" style="81" customWidth="1"/>
    <col min="6156" max="6156" width="2.7109375" style="81" customWidth="1"/>
    <col min="6157" max="6157" width="9.42578125" style="81" customWidth="1"/>
    <col min="6158" max="6158" width="12.28515625" style="81" customWidth="1"/>
    <col min="6159" max="6159" width="10.5703125" style="81" customWidth="1"/>
    <col min="6160" max="6160" width="8" style="81" customWidth="1"/>
    <col min="6161" max="6184" width="0" style="81" hidden="1" customWidth="1"/>
    <col min="6185" max="6400" width="11.42578125" style="81"/>
    <col min="6401" max="6401" width="12.7109375" style="81" customWidth="1"/>
    <col min="6402" max="6402" width="11.7109375" style="81" customWidth="1"/>
    <col min="6403" max="6403" width="13.7109375" style="81" customWidth="1"/>
    <col min="6404" max="6404" width="9.7109375" style="81" customWidth="1"/>
    <col min="6405" max="6405" width="8.140625" style="81" customWidth="1"/>
    <col min="6406" max="6407" width="0" style="81" hidden="1" customWidth="1"/>
    <col min="6408" max="6409" width="4.7109375" style="81" customWidth="1"/>
    <col min="6410" max="6410" width="13.42578125" style="81" customWidth="1"/>
    <col min="6411" max="6411" width="12.140625" style="81" customWidth="1"/>
    <col min="6412" max="6412" width="2.7109375" style="81" customWidth="1"/>
    <col min="6413" max="6413" width="9.42578125" style="81" customWidth="1"/>
    <col min="6414" max="6414" width="12.28515625" style="81" customWidth="1"/>
    <col min="6415" max="6415" width="10.5703125" style="81" customWidth="1"/>
    <col min="6416" max="6416" width="8" style="81" customWidth="1"/>
    <col min="6417" max="6440" width="0" style="81" hidden="1" customWidth="1"/>
    <col min="6441" max="6656" width="11.42578125" style="81"/>
    <col min="6657" max="6657" width="12.7109375" style="81" customWidth="1"/>
    <col min="6658" max="6658" width="11.7109375" style="81" customWidth="1"/>
    <col min="6659" max="6659" width="13.7109375" style="81" customWidth="1"/>
    <col min="6660" max="6660" width="9.7109375" style="81" customWidth="1"/>
    <col min="6661" max="6661" width="8.140625" style="81" customWidth="1"/>
    <col min="6662" max="6663" width="0" style="81" hidden="1" customWidth="1"/>
    <col min="6664" max="6665" width="4.7109375" style="81" customWidth="1"/>
    <col min="6666" max="6666" width="13.42578125" style="81" customWidth="1"/>
    <col min="6667" max="6667" width="12.140625" style="81" customWidth="1"/>
    <col min="6668" max="6668" width="2.7109375" style="81" customWidth="1"/>
    <col min="6669" max="6669" width="9.42578125" style="81" customWidth="1"/>
    <col min="6670" max="6670" width="12.28515625" style="81" customWidth="1"/>
    <col min="6671" max="6671" width="10.5703125" style="81" customWidth="1"/>
    <col min="6672" max="6672" width="8" style="81" customWidth="1"/>
    <col min="6673" max="6696" width="0" style="81" hidden="1" customWidth="1"/>
    <col min="6697" max="6912" width="11.42578125" style="81"/>
    <col min="6913" max="6913" width="12.7109375" style="81" customWidth="1"/>
    <col min="6914" max="6914" width="11.7109375" style="81" customWidth="1"/>
    <col min="6915" max="6915" width="13.7109375" style="81" customWidth="1"/>
    <col min="6916" max="6916" width="9.7109375" style="81" customWidth="1"/>
    <col min="6917" max="6917" width="8.140625" style="81" customWidth="1"/>
    <col min="6918" max="6919" width="0" style="81" hidden="1" customWidth="1"/>
    <col min="6920" max="6921" width="4.7109375" style="81" customWidth="1"/>
    <col min="6922" max="6922" width="13.42578125" style="81" customWidth="1"/>
    <col min="6923" max="6923" width="12.140625" style="81" customWidth="1"/>
    <col min="6924" max="6924" width="2.7109375" style="81" customWidth="1"/>
    <col min="6925" max="6925" width="9.42578125" style="81" customWidth="1"/>
    <col min="6926" max="6926" width="12.28515625" style="81" customWidth="1"/>
    <col min="6927" max="6927" width="10.5703125" style="81" customWidth="1"/>
    <col min="6928" max="6928" width="8" style="81" customWidth="1"/>
    <col min="6929" max="6952" width="0" style="81" hidden="1" customWidth="1"/>
    <col min="6953" max="7168" width="11.42578125" style="81"/>
    <col min="7169" max="7169" width="12.7109375" style="81" customWidth="1"/>
    <col min="7170" max="7170" width="11.7109375" style="81" customWidth="1"/>
    <col min="7171" max="7171" width="13.7109375" style="81" customWidth="1"/>
    <col min="7172" max="7172" width="9.7109375" style="81" customWidth="1"/>
    <col min="7173" max="7173" width="8.140625" style="81" customWidth="1"/>
    <col min="7174" max="7175" width="0" style="81" hidden="1" customWidth="1"/>
    <col min="7176" max="7177" width="4.7109375" style="81" customWidth="1"/>
    <col min="7178" max="7178" width="13.42578125" style="81" customWidth="1"/>
    <col min="7179" max="7179" width="12.140625" style="81" customWidth="1"/>
    <col min="7180" max="7180" width="2.7109375" style="81" customWidth="1"/>
    <col min="7181" max="7181" width="9.42578125" style="81" customWidth="1"/>
    <col min="7182" max="7182" width="12.28515625" style="81" customWidth="1"/>
    <col min="7183" max="7183" width="10.5703125" style="81" customWidth="1"/>
    <col min="7184" max="7184" width="8" style="81" customWidth="1"/>
    <col min="7185" max="7208" width="0" style="81" hidden="1" customWidth="1"/>
    <col min="7209" max="7424" width="11.42578125" style="81"/>
    <col min="7425" max="7425" width="12.7109375" style="81" customWidth="1"/>
    <col min="7426" max="7426" width="11.7109375" style="81" customWidth="1"/>
    <col min="7427" max="7427" width="13.7109375" style="81" customWidth="1"/>
    <col min="7428" max="7428" width="9.7109375" style="81" customWidth="1"/>
    <col min="7429" max="7429" width="8.140625" style="81" customWidth="1"/>
    <col min="7430" max="7431" width="0" style="81" hidden="1" customWidth="1"/>
    <col min="7432" max="7433" width="4.7109375" style="81" customWidth="1"/>
    <col min="7434" max="7434" width="13.42578125" style="81" customWidth="1"/>
    <col min="7435" max="7435" width="12.140625" style="81" customWidth="1"/>
    <col min="7436" max="7436" width="2.7109375" style="81" customWidth="1"/>
    <col min="7437" max="7437" width="9.42578125" style="81" customWidth="1"/>
    <col min="7438" max="7438" width="12.28515625" style="81" customWidth="1"/>
    <col min="7439" max="7439" width="10.5703125" style="81" customWidth="1"/>
    <col min="7440" max="7440" width="8" style="81" customWidth="1"/>
    <col min="7441" max="7464" width="0" style="81" hidden="1" customWidth="1"/>
    <col min="7465" max="7680" width="11.42578125" style="81"/>
    <col min="7681" max="7681" width="12.7109375" style="81" customWidth="1"/>
    <col min="7682" max="7682" width="11.7109375" style="81" customWidth="1"/>
    <col min="7683" max="7683" width="13.7109375" style="81" customWidth="1"/>
    <col min="7684" max="7684" width="9.7109375" style="81" customWidth="1"/>
    <col min="7685" max="7685" width="8.140625" style="81" customWidth="1"/>
    <col min="7686" max="7687" width="0" style="81" hidden="1" customWidth="1"/>
    <col min="7688" max="7689" width="4.7109375" style="81" customWidth="1"/>
    <col min="7690" max="7690" width="13.42578125" style="81" customWidth="1"/>
    <col min="7691" max="7691" width="12.140625" style="81" customWidth="1"/>
    <col min="7692" max="7692" width="2.7109375" style="81" customWidth="1"/>
    <col min="7693" max="7693" width="9.42578125" style="81" customWidth="1"/>
    <col min="7694" max="7694" width="12.28515625" style="81" customWidth="1"/>
    <col min="7695" max="7695" width="10.5703125" style="81" customWidth="1"/>
    <col min="7696" max="7696" width="8" style="81" customWidth="1"/>
    <col min="7697" max="7720" width="0" style="81" hidden="1" customWidth="1"/>
    <col min="7721" max="7936" width="11.42578125" style="81"/>
    <col min="7937" max="7937" width="12.7109375" style="81" customWidth="1"/>
    <col min="7938" max="7938" width="11.7109375" style="81" customWidth="1"/>
    <col min="7939" max="7939" width="13.7109375" style="81" customWidth="1"/>
    <col min="7940" max="7940" width="9.7109375" style="81" customWidth="1"/>
    <col min="7941" max="7941" width="8.140625" style="81" customWidth="1"/>
    <col min="7942" max="7943" width="0" style="81" hidden="1" customWidth="1"/>
    <col min="7944" max="7945" width="4.7109375" style="81" customWidth="1"/>
    <col min="7946" max="7946" width="13.42578125" style="81" customWidth="1"/>
    <col min="7947" max="7947" width="12.140625" style="81" customWidth="1"/>
    <col min="7948" max="7948" width="2.7109375" style="81" customWidth="1"/>
    <col min="7949" max="7949" width="9.42578125" style="81" customWidth="1"/>
    <col min="7950" max="7950" width="12.28515625" style="81" customWidth="1"/>
    <col min="7951" max="7951" width="10.5703125" style="81" customWidth="1"/>
    <col min="7952" max="7952" width="8" style="81" customWidth="1"/>
    <col min="7953" max="7976" width="0" style="81" hidden="1" customWidth="1"/>
    <col min="7977" max="8192" width="11.42578125" style="81"/>
    <col min="8193" max="8193" width="12.7109375" style="81" customWidth="1"/>
    <col min="8194" max="8194" width="11.7109375" style="81" customWidth="1"/>
    <col min="8195" max="8195" width="13.7109375" style="81" customWidth="1"/>
    <col min="8196" max="8196" width="9.7109375" style="81" customWidth="1"/>
    <col min="8197" max="8197" width="8.140625" style="81" customWidth="1"/>
    <col min="8198" max="8199" width="0" style="81" hidden="1" customWidth="1"/>
    <col min="8200" max="8201" width="4.7109375" style="81" customWidth="1"/>
    <col min="8202" max="8202" width="13.42578125" style="81" customWidth="1"/>
    <col min="8203" max="8203" width="12.140625" style="81" customWidth="1"/>
    <col min="8204" max="8204" width="2.7109375" style="81" customWidth="1"/>
    <col min="8205" max="8205" width="9.42578125" style="81" customWidth="1"/>
    <col min="8206" max="8206" width="12.28515625" style="81" customWidth="1"/>
    <col min="8207" max="8207" width="10.5703125" style="81" customWidth="1"/>
    <col min="8208" max="8208" width="8" style="81" customWidth="1"/>
    <col min="8209" max="8232" width="0" style="81" hidden="1" customWidth="1"/>
    <col min="8233" max="8448" width="11.42578125" style="81"/>
    <col min="8449" max="8449" width="12.7109375" style="81" customWidth="1"/>
    <col min="8450" max="8450" width="11.7109375" style="81" customWidth="1"/>
    <col min="8451" max="8451" width="13.7109375" style="81" customWidth="1"/>
    <col min="8452" max="8452" width="9.7109375" style="81" customWidth="1"/>
    <col min="8453" max="8453" width="8.140625" style="81" customWidth="1"/>
    <col min="8454" max="8455" width="0" style="81" hidden="1" customWidth="1"/>
    <col min="8456" max="8457" width="4.7109375" style="81" customWidth="1"/>
    <col min="8458" max="8458" width="13.42578125" style="81" customWidth="1"/>
    <col min="8459" max="8459" width="12.140625" style="81" customWidth="1"/>
    <col min="8460" max="8460" width="2.7109375" style="81" customWidth="1"/>
    <col min="8461" max="8461" width="9.42578125" style="81" customWidth="1"/>
    <col min="8462" max="8462" width="12.28515625" style="81" customWidth="1"/>
    <col min="8463" max="8463" width="10.5703125" style="81" customWidth="1"/>
    <col min="8464" max="8464" width="8" style="81" customWidth="1"/>
    <col min="8465" max="8488" width="0" style="81" hidden="1" customWidth="1"/>
    <col min="8489" max="8704" width="11.42578125" style="81"/>
    <col min="8705" max="8705" width="12.7109375" style="81" customWidth="1"/>
    <col min="8706" max="8706" width="11.7109375" style="81" customWidth="1"/>
    <col min="8707" max="8707" width="13.7109375" style="81" customWidth="1"/>
    <col min="8708" max="8708" width="9.7109375" style="81" customWidth="1"/>
    <col min="8709" max="8709" width="8.140625" style="81" customWidth="1"/>
    <col min="8710" max="8711" width="0" style="81" hidden="1" customWidth="1"/>
    <col min="8712" max="8713" width="4.7109375" style="81" customWidth="1"/>
    <col min="8714" max="8714" width="13.42578125" style="81" customWidth="1"/>
    <col min="8715" max="8715" width="12.140625" style="81" customWidth="1"/>
    <col min="8716" max="8716" width="2.7109375" style="81" customWidth="1"/>
    <col min="8717" max="8717" width="9.42578125" style="81" customWidth="1"/>
    <col min="8718" max="8718" width="12.28515625" style="81" customWidth="1"/>
    <col min="8719" max="8719" width="10.5703125" style="81" customWidth="1"/>
    <col min="8720" max="8720" width="8" style="81" customWidth="1"/>
    <col min="8721" max="8744" width="0" style="81" hidden="1" customWidth="1"/>
    <col min="8745" max="8960" width="11.42578125" style="81"/>
    <col min="8961" max="8961" width="12.7109375" style="81" customWidth="1"/>
    <col min="8962" max="8962" width="11.7109375" style="81" customWidth="1"/>
    <col min="8963" max="8963" width="13.7109375" style="81" customWidth="1"/>
    <col min="8964" max="8964" width="9.7109375" style="81" customWidth="1"/>
    <col min="8965" max="8965" width="8.140625" style="81" customWidth="1"/>
    <col min="8966" max="8967" width="0" style="81" hidden="1" customWidth="1"/>
    <col min="8968" max="8969" width="4.7109375" style="81" customWidth="1"/>
    <col min="8970" max="8970" width="13.42578125" style="81" customWidth="1"/>
    <col min="8971" max="8971" width="12.140625" style="81" customWidth="1"/>
    <col min="8972" max="8972" width="2.7109375" style="81" customWidth="1"/>
    <col min="8973" max="8973" width="9.42578125" style="81" customWidth="1"/>
    <col min="8974" max="8974" width="12.28515625" style="81" customWidth="1"/>
    <col min="8975" max="8975" width="10.5703125" style="81" customWidth="1"/>
    <col min="8976" max="8976" width="8" style="81" customWidth="1"/>
    <col min="8977" max="9000" width="0" style="81" hidden="1" customWidth="1"/>
    <col min="9001" max="9216" width="11.42578125" style="81"/>
    <col min="9217" max="9217" width="12.7109375" style="81" customWidth="1"/>
    <col min="9218" max="9218" width="11.7109375" style="81" customWidth="1"/>
    <col min="9219" max="9219" width="13.7109375" style="81" customWidth="1"/>
    <col min="9220" max="9220" width="9.7109375" style="81" customWidth="1"/>
    <col min="9221" max="9221" width="8.140625" style="81" customWidth="1"/>
    <col min="9222" max="9223" width="0" style="81" hidden="1" customWidth="1"/>
    <col min="9224" max="9225" width="4.7109375" style="81" customWidth="1"/>
    <col min="9226" max="9226" width="13.42578125" style="81" customWidth="1"/>
    <col min="9227" max="9227" width="12.140625" style="81" customWidth="1"/>
    <col min="9228" max="9228" width="2.7109375" style="81" customWidth="1"/>
    <col min="9229" max="9229" width="9.42578125" style="81" customWidth="1"/>
    <col min="9230" max="9230" width="12.28515625" style="81" customWidth="1"/>
    <col min="9231" max="9231" width="10.5703125" style="81" customWidth="1"/>
    <col min="9232" max="9232" width="8" style="81" customWidth="1"/>
    <col min="9233" max="9256" width="0" style="81" hidden="1" customWidth="1"/>
    <col min="9257" max="9472" width="11.42578125" style="81"/>
    <col min="9473" max="9473" width="12.7109375" style="81" customWidth="1"/>
    <col min="9474" max="9474" width="11.7109375" style="81" customWidth="1"/>
    <col min="9475" max="9475" width="13.7109375" style="81" customWidth="1"/>
    <col min="9476" max="9476" width="9.7109375" style="81" customWidth="1"/>
    <col min="9477" max="9477" width="8.140625" style="81" customWidth="1"/>
    <col min="9478" max="9479" width="0" style="81" hidden="1" customWidth="1"/>
    <col min="9480" max="9481" width="4.7109375" style="81" customWidth="1"/>
    <col min="9482" max="9482" width="13.42578125" style="81" customWidth="1"/>
    <col min="9483" max="9483" width="12.140625" style="81" customWidth="1"/>
    <col min="9484" max="9484" width="2.7109375" style="81" customWidth="1"/>
    <col min="9485" max="9485" width="9.42578125" style="81" customWidth="1"/>
    <col min="9486" max="9486" width="12.28515625" style="81" customWidth="1"/>
    <col min="9487" max="9487" width="10.5703125" style="81" customWidth="1"/>
    <col min="9488" max="9488" width="8" style="81" customWidth="1"/>
    <col min="9489" max="9512" width="0" style="81" hidden="1" customWidth="1"/>
    <col min="9513" max="9728" width="11.42578125" style="81"/>
    <col min="9729" max="9729" width="12.7109375" style="81" customWidth="1"/>
    <col min="9730" max="9730" width="11.7109375" style="81" customWidth="1"/>
    <col min="9731" max="9731" width="13.7109375" style="81" customWidth="1"/>
    <col min="9732" max="9732" width="9.7109375" style="81" customWidth="1"/>
    <col min="9733" max="9733" width="8.140625" style="81" customWidth="1"/>
    <col min="9734" max="9735" width="0" style="81" hidden="1" customWidth="1"/>
    <col min="9736" max="9737" width="4.7109375" style="81" customWidth="1"/>
    <col min="9738" max="9738" width="13.42578125" style="81" customWidth="1"/>
    <col min="9739" max="9739" width="12.140625" style="81" customWidth="1"/>
    <col min="9740" max="9740" width="2.7109375" style="81" customWidth="1"/>
    <col min="9741" max="9741" width="9.42578125" style="81" customWidth="1"/>
    <col min="9742" max="9742" width="12.28515625" style="81" customWidth="1"/>
    <col min="9743" max="9743" width="10.5703125" style="81" customWidth="1"/>
    <col min="9744" max="9744" width="8" style="81" customWidth="1"/>
    <col min="9745" max="9768" width="0" style="81" hidden="1" customWidth="1"/>
    <col min="9769" max="9984" width="11.42578125" style="81"/>
    <col min="9985" max="9985" width="12.7109375" style="81" customWidth="1"/>
    <col min="9986" max="9986" width="11.7109375" style="81" customWidth="1"/>
    <col min="9987" max="9987" width="13.7109375" style="81" customWidth="1"/>
    <col min="9988" max="9988" width="9.7109375" style="81" customWidth="1"/>
    <col min="9989" max="9989" width="8.140625" style="81" customWidth="1"/>
    <col min="9990" max="9991" width="0" style="81" hidden="1" customWidth="1"/>
    <col min="9992" max="9993" width="4.7109375" style="81" customWidth="1"/>
    <col min="9994" max="9994" width="13.42578125" style="81" customWidth="1"/>
    <col min="9995" max="9995" width="12.140625" style="81" customWidth="1"/>
    <col min="9996" max="9996" width="2.7109375" style="81" customWidth="1"/>
    <col min="9997" max="9997" width="9.42578125" style="81" customWidth="1"/>
    <col min="9998" max="9998" width="12.28515625" style="81" customWidth="1"/>
    <col min="9999" max="9999" width="10.5703125" style="81" customWidth="1"/>
    <col min="10000" max="10000" width="8" style="81" customWidth="1"/>
    <col min="10001" max="10024" width="0" style="81" hidden="1" customWidth="1"/>
    <col min="10025" max="10240" width="11.42578125" style="81"/>
    <col min="10241" max="10241" width="12.7109375" style="81" customWidth="1"/>
    <col min="10242" max="10242" width="11.7109375" style="81" customWidth="1"/>
    <col min="10243" max="10243" width="13.7109375" style="81" customWidth="1"/>
    <col min="10244" max="10244" width="9.7109375" style="81" customWidth="1"/>
    <col min="10245" max="10245" width="8.140625" style="81" customWidth="1"/>
    <col min="10246" max="10247" width="0" style="81" hidden="1" customWidth="1"/>
    <col min="10248" max="10249" width="4.7109375" style="81" customWidth="1"/>
    <col min="10250" max="10250" width="13.42578125" style="81" customWidth="1"/>
    <col min="10251" max="10251" width="12.140625" style="81" customWidth="1"/>
    <col min="10252" max="10252" width="2.7109375" style="81" customWidth="1"/>
    <col min="10253" max="10253" width="9.42578125" style="81" customWidth="1"/>
    <col min="10254" max="10254" width="12.28515625" style="81" customWidth="1"/>
    <col min="10255" max="10255" width="10.5703125" style="81" customWidth="1"/>
    <col min="10256" max="10256" width="8" style="81" customWidth="1"/>
    <col min="10257" max="10280" width="0" style="81" hidden="1" customWidth="1"/>
    <col min="10281" max="10496" width="11.42578125" style="81"/>
    <col min="10497" max="10497" width="12.7109375" style="81" customWidth="1"/>
    <col min="10498" max="10498" width="11.7109375" style="81" customWidth="1"/>
    <col min="10499" max="10499" width="13.7109375" style="81" customWidth="1"/>
    <col min="10500" max="10500" width="9.7109375" style="81" customWidth="1"/>
    <col min="10501" max="10501" width="8.140625" style="81" customWidth="1"/>
    <col min="10502" max="10503" width="0" style="81" hidden="1" customWidth="1"/>
    <col min="10504" max="10505" width="4.7109375" style="81" customWidth="1"/>
    <col min="10506" max="10506" width="13.42578125" style="81" customWidth="1"/>
    <col min="10507" max="10507" width="12.140625" style="81" customWidth="1"/>
    <col min="10508" max="10508" width="2.7109375" style="81" customWidth="1"/>
    <col min="10509" max="10509" width="9.42578125" style="81" customWidth="1"/>
    <col min="10510" max="10510" width="12.28515625" style="81" customWidth="1"/>
    <col min="10511" max="10511" width="10.5703125" style="81" customWidth="1"/>
    <col min="10512" max="10512" width="8" style="81" customWidth="1"/>
    <col min="10513" max="10536" width="0" style="81" hidden="1" customWidth="1"/>
    <col min="10537" max="10752" width="11.42578125" style="81"/>
    <col min="10753" max="10753" width="12.7109375" style="81" customWidth="1"/>
    <col min="10754" max="10754" width="11.7109375" style="81" customWidth="1"/>
    <col min="10755" max="10755" width="13.7109375" style="81" customWidth="1"/>
    <col min="10756" max="10756" width="9.7109375" style="81" customWidth="1"/>
    <col min="10757" max="10757" width="8.140625" style="81" customWidth="1"/>
    <col min="10758" max="10759" width="0" style="81" hidden="1" customWidth="1"/>
    <col min="10760" max="10761" width="4.7109375" style="81" customWidth="1"/>
    <col min="10762" max="10762" width="13.42578125" style="81" customWidth="1"/>
    <col min="10763" max="10763" width="12.140625" style="81" customWidth="1"/>
    <col min="10764" max="10764" width="2.7109375" style="81" customWidth="1"/>
    <col min="10765" max="10765" width="9.42578125" style="81" customWidth="1"/>
    <col min="10766" max="10766" width="12.28515625" style="81" customWidth="1"/>
    <col min="10767" max="10767" width="10.5703125" style="81" customWidth="1"/>
    <col min="10768" max="10768" width="8" style="81" customWidth="1"/>
    <col min="10769" max="10792" width="0" style="81" hidden="1" customWidth="1"/>
    <col min="10793" max="11008" width="11.42578125" style="81"/>
    <col min="11009" max="11009" width="12.7109375" style="81" customWidth="1"/>
    <col min="11010" max="11010" width="11.7109375" style="81" customWidth="1"/>
    <col min="11011" max="11011" width="13.7109375" style="81" customWidth="1"/>
    <col min="11012" max="11012" width="9.7109375" style="81" customWidth="1"/>
    <col min="11013" max="11013" width="8.140625" style="81" customWidth="1"/>
    <col min="11014" max="11015" width="0" style="81" hidden="1" customWidth="1"/>
    <col min="11016" max="11017" width="4.7109375" style="81" customWidth="1"/>
    <col min="11018" max="11018" width="13.42578125" style="81" customWidth="1"/>
    <col min="11019" max="11019" width="12.140625" style="81" customWidth="1"/>
    <col min="11020" max="11020" width="2.7109375" style="81" customWidth="1"/>
    <col min="11021" max="11021" width="9.42578125" style="81" customWidth="1"/>
    <col min="11022" max="11022" width="12.28515625" style="81" customWidth="1"/>
    <col min="11023" max="11023" width="10.5703125" style="81" customWidth="1"/>
    <col min="11024" max="11024" width="8" style="81" customWidth="1"/>
    <col min="11025" max="11048" width="0" style="81" hidden="1" customWidth="1"/>
    <col min="11049" max="11264" width="11.42578125" style="81"/>
    <col min="11265" max="11265" width="12.7109375" style="81" customWidth="1"/>
    <col min="11266" max="11266" width="11.7109375" style="81" customWidth="1"/>
    <col min="11267" max="11267" width="13.7109375" style="81" customWidth="1"/>
    <col min="11268" max="11268" width="9.7109375" style="81" customWidth="1"/>
    <col min="11269" max="11269" width="8.140625" style="81" customWidth="1"/>
    <col min="11270" max="11271" width="0" style="81" hidden="1" customWidth="1"/>
    <col min="11272" max="11273" width="4.7109375" style="81" customWidth="1"/>
    <col min="11274" max="11274" width="13.42578125" style="81" customWidth="1"/>
    <col min="11275" max="11275" width="12.140625" style="81" customWidth="1"/>
    <col min="11276" max="11276" width="2.7109375" style="81" customWidth="1"/>
    <col min="11277" max="11277" width="9.42578125" style="81" customWidth="1"/>
    <col min="11278" max="11278" width="12.28515625" style="81" customWidth="1"/>
    <col min="11279" max="11279" width="10.5703125" style="81" customWidth="1"/>
    <col min="11280" max="11280" width="8" style="81" customWidth="1"/>
    <col min="11281" max="11304" width="0" style="81" hidden="1" customWidth="1"/>
    <col min="11305" max="11520" width="11.42578125" style="81"/>
    <col min="11521" max="11521" width="12.7109375" style="81" customWidth="1"/>
    <col min="11522" max="11522" width="11.7109375" style="81" customWidth="1"/>
    <col min="11523" max="11523" width="13.7109375" style="81" customWidth="1"/>
    <col min="11524" max="11524" width="9.7109375" style="81" customWidth="1"/>
    <col min="11525" max="11525" width="8.140625" style="81" customWidth="1"/>
    <col min="11526" max="11527" width="0" style="81" hidden="1" customWidth="1"/>
    <col min="11528" max="11529" width="4.7109375" style="81" customWidth="1"/>
    <col min="11530" max="11530" width="13.42578125" style="81" customWidth="1"/>
    <col min="11531" max="11531" width="12.140625" style="81" customWidth="1"/>
    <col min="11532" max="11532" width="2.7109375" style="81" customWidth="1"/>
    <col min="11533" max="11533" width="9.42578125" style="81" customWidth="1"/>
    <col min="11534" max="11534" width="12.28515625" style="81" customWidth="1"/>
    <col min="11535" max="11535" width="10.5703125" style="81" customWidth="1"/>
    <col min="11536" max="11536" width="8" style="81" customWidth="1"/>
    <col min="11537" max="11560" width="0" style="81" hidden="1" customWidth="1"/>
    <col min="11561" max="11776" width="11.42578125" style="81"/>
    <col min="11777" max="11777" width="12.7109375" style="81" customWidth="1"/>
    <col min="11778" max="11778" width="11.7109375" style="81" customWidth="1"/>
    <col min="11779" max="11779" width="13.7109375" style="81" customWidth="1"/>
    <col min="11780" max="11780" width="9.7109375" style="81" customWidth="1"/>
    <col min="11781" max="11781" width="8.140625" style="81" customWidth="1"/>
    <col min="11782" max="11783" width="0" style="81" hidden="1" customWidth="1"/>
    <col min="11784" max="11785" width="4.7109375" style="81" customWidth="1"/>
    <col min="11786" max="11786" width="13.42578125" style="81" customWidth="1"/>
    <col min="11787" max="11787" width="12.140625" style="81" customWidth="1"/>
    <col min="11788" max="11788" width="2.7109375" style="81" customWidth="1"/>
    <col min="11789" max="11789" width="9.42578125" style="81" customWidth="1"/>
    <col min="11790" max="11790" width="12.28515625" style="81" customWidth="1"/>
    <col min="11791" max="11791" width="10.5703125" style="81" customWidth="1"/>
    <col min="11792" max="11792" width="8" style="81" customWidth="1"/>
    <col min="11793" max="11816" width="0" style="81" hidden="1" customWidth="1"/>
    <col min="11817" max="12032" width="11.42578125" style="81"/>
    <col min="12033" max="12033" width="12.7109375" style="81" customWidth="1"/>
    <col min="12034" max="12034" width="11.7109375" style="81" customWidth="1"/>
    <col min="12035" max="12035" width="13.7109375" style="81" customWidth="1"/>
    <col min="12036" max="12036" width="9.7109375" style="81" customWidth="1"/>
    <col min="12037" max="12037" width="8.140625" style="81" customWidth="1"/>
    <col min="12038" max="12039" width="0" style="81" hidden="1" customWidth="1"/>
    <col min="12040" max="12041" width="4.7109375" style="81" customWidth="1"/>
    <col min="12042" max="12042" width="13.42578125" style="81" customWidth="1"/>
    <col min="12043" max="12043" width="12.140625" style="81" customWidth="1"/>
    <col min="12044" max="12044" width="2.7109375" style="81" customWidth="1"/>
    <col min="12045" max="12045" width="9.42578125" style="81" customWidth="1"/>
    <col min="12046" max="12046" width="12.28515625" style="81" customWidth="1"/>
    <col min="12047" max="12047" width="10.5703125" style="81" customWidth="1"/>
    <col min="12048" max="12048" width="8" style="81" customWidth="1"/>
    <col min="12049" max="12072" width="0" style="81" hidden="1" customWidth="1"/>
    <col min="12073" max="12288" width="11.42578125" style="81"/>
    <col min="12289" max="12289" width="12.7109375" style="81" customWidth="1"/>
    <col min="12290" max="12290" width="11.7109375" style="81" customWidth="1"/>
    <col min="12291" max="12291" width="13.7109375" style="81" customWidth="1"/>
    <col min="12292" max="12292" width="9.7109375" style="81" customWidth="1"/>
    <col min="12293" max="12293" width="8.140625" style="81" customWidth="1"/>
    <col min="12294" max="12295" width="0" style="81" hidden="1" customWidth="1"/>
    <col min="12296" max="12297" width="4.7109375" style="81" customWidth="1"/>
    <col min="12298" max="12298" width="13.42578125" style="81" customWidth="1"/>
    <col min="12299" max="12299" width="12.140625" style="81" customWidth="1"/>
    <col min="12300" max="12300" width="2.7109375" style="81" customWidth="1"/>
    <col min="12301" max="12301" width="9.42578125" style="81" customWidth="1"/>
    <col min="12302" max="12302" width="12.28515625" style="81" customWidth="1"/>
    <col min="12303" max="12303" width="10.5703125" style="81" customWidth="1"/>
    <col min="12304" max="12304" width="8" style="81" customWidth="1"/>
    <col min="12305" max="12328" width="0" style="81" hidden="1" customWidth="1"/>
    <col min="12329" max="12544" width="11.42578125" style="81"/>
    <col min="12545" max="12545" width="12.7109375" style="81" customWidth="1"/>
    <col min="12546" max="12546" width="11.7109375" style="81" customWidth="1"/>
    <col min="12547" max="12547" width="13.7109375" style="81" customWidth="1"/>
    <col min="12548" max="12548" width="9.7109375" style="81" customWidth="1"/>
    <col min="12549" max="12549" width="8.140625" style="81" customWidth="1"/>
    <col min="12550" max="12551" width="0" style="81" hidden="1" customWidth="1"/>
    <col min="12552" max="12553" width="4.7109375" style="81" customWidth="1"/>
    <col min="12554" max="12554" width="13.42578125" style="81" customWidth="1"/>
    <col min="12555" max="12555" width="12.140625" style="81" customWidth="1"/>
    <col min="12556" max="12556" width="2.7109375" style="81" customWidth="1"/>
    <col min="12557" max="12557" width="9.42578125" style="81" customWidth="1"/>
    <col min="12558" max="12558" width="12.28515625" style="81" customWidth="1"/>
    <col min="12559" max="12559" width="10.5703125" style="81" customWidth="1"/>
    <col min="12560" max="12560" width="8" style="81" customWidth="1"/>
    <col min="12561" max="12584" width="0" style="81" hidden="1" customWidth="1"/>
    <col min="12585" max="12800" width="11.42578125" style="81"/>
    <col min="12801" max="12801" width="12.7109375" style="81" customWidth="1"/>
    <col min="12802" max="12802" width="11.7109375" style="81" customWidth="1"/>
    <col min="12803" max="12803" width="13.7109375" style="81" customWidth="1"/>
    <col min="12804" max="12804" width="9.7109375" style="81" customWidth="1"/>
    <col min="12805" max="12805" width="8.140625" style="81" customWidth="1"/>
    <col min="12806" max="12807" width="0" style="81" hidden="1" customWidth="1"/>
    <col min="12808" max="12809" width="4.7109375" style="81" customWidth="1"/>
    <col min="12810" max="12810" width="13.42578125" style="81" customWidth="1"/>
    <col min="12811" max="12811" width="12.140625" style="81" customWidth="1"/>
    <col min="12812" max="12812" width="2.7109375" style="81" customWidth="1"/>
    <col min="12813" max="12813" width="9.42578125" style="81" customWidth="1"/>
    <col min="12814" max="12814" width="12.28515625" style="81" customWidth="1"/>
    <col min="12815" max="12815" width="10.5703125" style="81" customWidth="1"/>
    <col min="12816" max="12816" width="8" style="81" customWidth="1"/>
    <col min="12817" max="12840" width="0" style="81" hidden="1" customWidth="1"/>
    <col min="12841" max="13056" width="11.42578125" style="81"/>
    <col min="13057" max="13057" width="12.7109375" style="81" customWidth="1"/>
    <col min="13058" max="13058" width="11.7109375" style="81" customWidth="1"/>
    <col min="13059" max="13059" width="13.7109375" style="81" customWidth="1"/>
    <col min="13060" max="13060" width="9.7109375" style="81" customWidth="1"/>
    <col min="13061" max="13061" width="8.140625" style="81" customWidth="1"/>
    <col min="13062" max="13063" width="0" style="81" hidden="1" customWidth="1"/>
    <col min="13064" max="13065" width="4.7109375" style="81" customWidth="1"/>
    <col min="13066" max="13066" width="13.42578125" style="81" customWidth="1"/>
    <col min="13067" max="13067" width="12.140625" style="81" customWidth="1"/>
    <col min="13068" max="13068" width="2.7109375" style="81" customWidth="1"/>
    <col min="13069" max="13069" width="9.42578125" style="81" customWidth="1"/>
    <col min="13070" max="13070" width="12.28515625" style="81" customWidth="1"/>
    <col min="13071" max="13071" width="10.5703125" style="81" customWidth="1"/>
    <col min="13072" max="13072" width="8" style="81" customWidth="1"/>
    <col min="13073" max="13096" width="0" style="81" hidden="1" customWidth="1"/>
    <col min="13097" max="13312" width="11.42578125" style="81"/>
    <col min="13313" max="13313" width="12.7109375" style="81" customWidth="1"/>
    <col min="13314" max="13314" width="11.7109375" style="81" customWidth="1"/>
    <col min="13315" max="13315" width="13.7109375" style="81" customWidth="1"/>
    <col min="13316" max="13316" width="9.7109375" style="81" customWidth="1"/>
    <col min="13317" max="13317" width="8.140625" style="81" customWidth="1"/>
    <col min="13318" max="13319" width="0" style="81" hidden="1" customWidth="1"/>
    <col min="13320" max="13321" width="4.7109375" style="81" customWidth="1"/>
    <col min="13322" max="13322" width="13.42578125" style="81" customWidth="1"/>
    <col min="13323" max="13323" width="12.140625" style="81" customWidth="1"/>
    <col min="13324" max="13324" width="2.7109375" style="81" customWidth="1"/>
    <col min="13325" max="13325" width="9.42578125" style="81" customWidth="1"/>
    <col min="13326" max="13326" width="12.28515625" style="81" customWidth="1"/>
    <col min="13327" max="13327" width="10.5703125" style="81" customWidth="1"/>
    <col min="13328" max="13328" width="8" style="81" customWidth="1"/>
    <col min="13329" max="13352" width="0" style="81" hidden="1" customWidth="1"/>
    <col min="13353" max="13568" width="11.42578125" style="81"/>
    <col min="13569" max="13569" width="12.7109375" style="81" customWidth="1"/>
    <col min="13570" max="13570" width="11.7109375" style="81" customWidth="1"/>
    <col min="13571" max="13571" width="13.7109375" style="81" customWidth="1"/>
    <col min="13572" max="13572" width="9.7109375" style="81" customWidth="1"/>
    <col min="13573" max="13573" width="8.140625" style="81" customWidth="1"/>
    <col min="13574" max="13575" width="0" style="81" hidden="1" customWidth="1"/>
    <col min="13576" max="13577" width="4.7109375" style="81" customWidth="1"/>
    <col min="13578" max="13578" width="13.42578125" style="81" customWidth="1"/>
    <col min="13579" max="13579" width="12.140625" style="81" customWidth="1"/>
    <col min="13580" max="13580" width="2.7109375" style="81" customWidth="1"/>
    <col min="13581" max="13581" width="9.42578125" style="81" customWidth="1"/>
    <col min="13582" max="13582" width="12.28515625" style="81" customWidth="1"/>
    <col min="13583" max="13583" width="10.5703125" style="81" customWidth="1"/>
    <col min="13584" max="13584" width="8" style="81" customWidth="1"/>
    <col min="13585" max="13608" width="0" style="81" hidden="1" customWidth="1"/>
    <col min="13609" max="13824" width="11.42578125" style="81"/>
    <col min="13825" max="13825" width="12.7109375" style="81" customWidth="1"/>
    <col min="13826" max="13826" width="11.7109375" style="81" customWidth="1"/>
    <col min="13827" max="13827" width="13.7109375" style="81" customWidth="1"/>
    <col min="13828" max="13828" width="9.7109375" style="81" customWidth="1"/>
    <col min="13829" max="13829" width="8.140625" style="81" customWidth="1"/>
    <col min="13830" max="13831" width="0" style="81" hidden="1" customWidth="1"/>
    <col min="13832" max="13833" width="4.7109375" style="81" customWidth="1"/>
    <col min="13834" max="13834" width="13.42578125" style="81" customWidth="1"/>
    <col min="13835" max="13835" width="12.140625" style="81" customWidth="1"/>
    <col min="13836" max="13836" width="2.7109375" style="81" customWidth="1"/>
    <col min="13837" max="13837" width="9.42578125" style="81" customWidth="1"/>
    <col min="13838" max="13838" width="12.28515625" style="81" customWidth="1"/>
    <col min="13839" max="13839" width="10.5703125" style="81" customWidth="1"/>
    <col min="13840" max="13840" width="8" style="81" customWidth="1"/>
    <col min="13841" max="13864" width="0" style="81" hidden="1" customWidth="1"/>
    <col min="13865" max="14080" width="11.42578125" style="81"/>
    <col min="14081" max="14081" width="12.7109375" style="81" customWidth="1"/>
    <col min="14082" max="14082" width="11.7109375" style="81" customWidth="1"/>
    <col min="14083" max="14083" width="13.7109375" style="81" customWidth="1"/>
    <col min="14084" max="14084" width="9.7109375" style="81" customWidth="1"/>
    <col min="14085" max="14085" width="8.140625" style="81" customWidth="1"/>
    <col min="14086" max="14087" width="0" style="81" hidden="1" customWidth="1"/>
    <col min="14088" max="14089" width="4.7109375" style="81" customWidth="1"/>
    <col min="14090" max="14090" width="13.42578125" style="81" customWidth="1"/>
    <col min="14091" max="14091" width="12.140625" style="81" customWidth="1"/>
    <col min="14092" max="14092" width="2.7109375" style="81" customWidth="1"/>
    <col min="14093" max="14093" width="9.42578125" style="81" customWidth="1"/>
    <col min="14094" max="14094" width="12.28515625" style="81" customWidth="1"/>
    <col min="14095" max="14095" width="10.5703125" style="81" customWidth="1"/>
    <col min="14096" max="14096" width="8" style="81" customWidth="1"/>
    <col min="14097" max="14120" width="0" style="81" hidden="1" customWidth="1"/>
    <col min="14121" max="14336" width="11.42578125" style="81"/>
    <col min="14337" max="14337" width="12.7109375" style="81" customWidth="1"/>
    <col min="14338" max="14338" width="11.7109375" style="81" customWidth="1"/>
    <col min="14339" max="14339" width="13.7109375" style="81" customWidth="1"/>
    <col min="14340" max="14340" width="9.7109375" style="81" customWidth="1"/>
    <col min="14341" max="14341" width="8.140625" style="81" customWidth="1"/>
    <col min="14342" max="14343" width="0" style="81" hidden="1" customWidth="1"/>
    <col min="14344" max="14345" width="4.7109375" style="81" customWidth="1"/>
    <col min="14346" max="14346" width="13.42578125" style="81" customWidth="1"/>
    <col min="14347" max="14347" width="12.140625" style="81" customWidth="1"/>
    <col min="14348" max="14348" width="2.7109375" style="81" customWidth="1"/>
    <col min="14349" max="14349" width="9.42578125" style="81" customWidth="1"/>
    <col min="14350" max="14350" width="12.28515625" style="81" customWidth="1"/>
    <col min="14351" max="14351" width="10.5703125" style="81" customWidth="1"/>
    <col min="14352" max="14352" width="8" style="81" customWidth="1"/>
    <col min="14353" max="14376" width="0" style="81" hidden="1" customWidth="1"/>
    <col min="14377" max="14592" width="11.42578125" style="81"/>
    <col min="14593" max="14593" width="12.7109375" style="81" customWidth="1"/>
    <col min="14594" max="14594" width="11.7109375" style="81" customWidth="1"/>
    <col min="14595" max="14595" width="13.7109375" style="81" customWidth="1"/>
    <col min="14596" max="14596" width="9.7109375" style="81" customWidth="1"/>
    <col min="14597" max="14597" width="8.140625" style="81" customWidth="1"/>
    <col min="14598" max="14599" width="0" style="81" hidden="1" customWidth="1"/>
    <col min="14600" max="14601" width="4.7109375" style="81" customWidth="1"/>
    <col min="14602" max="14602" width="13.42578125" style="81" customWidth="1"/>
    <col min="14603" max="14603" width="12.140625" style="81" customWidth="1"/>
    <col min="14604" max="14604" width="2.7109375" style="81" customWidth="1"/>
    <col min="14605" max="14605" width="9.42578125" style="81" customWidth="1"/>
    <col min="14606" max="14606" width="12.28515625" style="81" customWidth="1"/>
    <col min="14607" max="14607" width="10.5703125" style="81" customWidth="1"/>
    <col min="14608" max="14608" width="8" style="81" customWidth="1"/>
    <col min="14609" max="14632" width="0" style="81" hidden="1" customWidth="1"/>
    <col min="14633" max="14848" width="11.42578125" style="81"/>
    <col min="14849" max="14849" width="12.7109375" style="81" customWidth="1"/>
    <col min="14850" max="14850" width="11.7109375" style="81" customWidth="1"/>
    <col min="14851" max="14851" width="13.7109375" style="81" customWidth="1"/>
    <col min="14852" max="14852" width="9.7109375" style="81" customWidth="1"/>
    <col min="14853" max="14853" width="8.140625" style="81" customWidth="1"/>
    <col min="14854" max="14855" width="0" style="81" hidden="1" customWidth="1"/>
    <col min="14856" max="14857" width="4.7109375" style="81" customWidth="1"/>
    <col min="14858" max="14858" width="13.42578125" style="81" customWidth="1"/>
    <col min="14859" max="14859" width="12.140625" style="81" customWidth="1"/>
    <col min="14860" max="14860" width="2.7109375" style="81" customWidth="1"/>
    <col min="14861" max="14861" width="9.42578125" style="81" customWidth="1"/>
    <col min="14862" max="14862" width="12.28515625" style="81" customWidth="1"/>
    <col min="14863" max="14863" width="10.5703125" style="81" customWidth="1"/>
    <col min="14864" max="14864" width="8" style="81" customWidth="1"/>
    <col min="14865" max="14888" width="0" style="81" hidden="1" customWidth="1"/>
    <col min="14889" max="15104" width="11.42578125" style="81"/>
    <col min="15105" max="15105" width="12.7109375" style="81" customWidth="1"/>
    <col min="15106" max="15106" width="11.7109375" style="81" customWidth="1"/>
    <col min="15107" max="15107" width="13.7109375" style="81" customWidth="1"/>
    <col min="15108" max="15108" width="9.7109375" style="81" customWidth="1"/>
    <col min="15109" max="15109" width="8.140625" style="81" customWidth="1"/>
    <col min="15110" max="15111" width="0" style="81" hidden="1" customWidth="1"/>
    <col min="15112" max="15113" width="4.7109375" style="81" customWidth="1"/>
    <col min="15114" max="15114" width="13.42578125" style="81" customWidth="1"/>
    <col min="15115" max="15115" width="12.140625" style="81" customWidth="1"/>
    <col min="15116" max="15116" width="2.7109375" style="81" customWidth="1"/>
    <col min="15117" max="15117" width="9.42578125" style="81" customWidth="1"/>
    <col min="15118" max="15118" width="12.28515625" style="81" customWidth="1"/>
    <col min="15119" max="15119" width="10.5703125" style="81" customWidth="1"/>
    <col min="15120" max="15120" width="8" style="81" customWidth="1"/>
    <col min="15121" max="15144" width="0" style="81" hidden="1" customWidth="1"/>
    <col min="15145" max="15360" width="11.42578125" style="81"/>
    <col min="15361" max="15361" width="12.7109375" style="81" customWidth="1"/>
    <col min="15362" max="15362" width="11.7109375" style="81" customWidth="1"/>
    <col min="15363" max="15363" width="13.7109375" style="81" customWidth="1"/>
    <col min="15364" max="15364" width="9.7109375" style="81" customWidth="1"/>
    <col min="15365" max="15365" width="8.140625" style="81" customWidth="1"/>
    <col min="15366" max="15367" width="0" style="81" hidden="1" customWidth="1"/>
    <col min="15368" max="15369" width="4.7109375" style="81" customWidth="1"/>
    <col min="15370" max="15370" width="13.42578125" style="81" customWidth="1"/>
    <col min="15371" max="15371" width="12.140625" style="81" customWidth="1"/>
    <col min="15372" max="15372" width="2.7109375" style="81" customWidth="1"/>
    <col min="15373" max="15373" width="9.42578125" style="81" customWidth="1"/>
    <col min="15374" max="15374" width="12.28515625" style="81" customWidth="1"/>
    <col min="15375" max="15375" width="10.5703125" style="81" customWidth="1"/>
    <col min="15376" max="15376" width="8" style="81" customWidth="1"/>
    <col min="15377" max="15400" width="0" style="81" hidden="1" customWidth="1"/>
    <col min="15401" max="15616" width="11.42578125" style="81"/>
    <col min="15617" max="15617" width="12.7109375" style="81" customWidth="1"/>
    <col min="15618" max="15618" width="11.7109375" style="81" customWidth="1"/>
    <col min="15619" max="15619" width="13.7109375" style="81" customWidth="1"/>
    <col min="15620" max="15620" width="9.7109375" style="81" customWidth="1"/>
    <col min="15621" max="15621" width="8.140625" style="81" customWidth="1"/>
    <col min="15622" max="15623" width="0" style="81" hidden="1" customWidth="1"/>
    <col min="15624" max="15625" width="4.7109375" style="81" customWidth="1"/>
    <col min="15626" max="15626" width="13.42578125" style="81" customWidth="1"/>
    <col min="15627" max="15627" width="12.140625" style="81" customWidth="1"/>
    <col min="15628" max="15628" width="2.7109375" style="81" customWidth="1"/>
    <col min="15629" max="15629" width="9.42578125" style="81" customWidth="1"/>
    <col min="15630" max="15630" width="12.28515625" style="81" customWidth="1"/>
    <col min="15631" max="15631" width="10.5703125" style="81" customWidth="1"/>
    <col min="15632" max="15632" width="8" style="81" customWidth="1"/>
    <col min="15633" max="15656" width="0" style="81" hidden="1" customWidth="1"/>
    <col min="15657" max="15872" width="11.42578125" style="81"/>
    <col min="15873" max="15873" width="12.7109375" style="81" customWidth="1"/>
    <col min="15874" max="15874" width="11.7109375" style="81" customWidth="1"/>
    <col min="15875" max="15875" width="13.7109375" style="81" customWidth="1"/>
    <col min="15876" max="15876" width="9.7109375" style="81" customWidth="1"/>
    <col min="15877" max="15877" width="8.140625" style="81" customWidth="1"/>
    <col min="15878" max="15879" width="0" style="81" hidden="1" customWidth="1"/>
    <col min="15880" max="15881" width="4.7109375" style="81" customWidth="1"/>
    <col min="15882" max="15882" width="13.42578125" style="81" customWidth="1"/>
    <col min="15883" max="15883" width="12.140625" style="81" customWidth="1"/>
    <col min="15884" max="15884" width="2.7109375" style="81" customWidth="1"/>
    <col min="15885" max="15885" width="9.42578125" style="81" customWidth="1"/>
    <col min="15886" max="15886" width="12.28515625" style="81" customWidth="1"/>
    <col min="15887" max="15887" width="10.5703125" style="81" customWidth="1"/>
    <col min="15888" max="15888" width="8" style="81" customWidth="1"/>
    <col min="15889" max="15912" width="0" style="81" hidden="1" customWidth="1"/>
    <col min="15913" max="16128" width="11.42578125" style="81"/>
    <col min="16129" max="16129" width="12.7109375" style="81" customWidth="1"/>
    <col min="16130" max="16130" width="11.7109375" style="81" customWidth="1"/>
    <col min="16131" max="16131" width="13.7109375" style="81" customWidth="1"/>
    <col min="16132" max="16132" width="9.7109375" style="81" customWidth="1"/>
    <col min="16133" max="16133" width="8.140625" style="81" customWidth="1"/>
    <col min="16134" max="16135" width="0" style="81" hidden="1" customWidth="1"/>
    <col min="16136" max="16137" width="4.7109375" style="81" customWidth="1"/>
    <col min="16138" max="16138" width="13.42578125" style="81" customWidth="1"/>
    <col min="16139" max="16139" width="12.140625" style="81" customWidth="1"/>
    <col min="16140" max="16140" width="2.7109375" style="81" customWidth="1"/>
    <col min="16141" max="16141" width="9.42578125" style="81" customWidth="1"/>
    <col min="16142" max="16142" width="12.28515625" style="81" customWidth="1"/>
    <col min="16143" max="16143" width="10.5703125" style="81" customWidth="1"/>
    <col min="16144" max="16144" width="8" style="81" customWidth="1"/>
    <col min="16145" max="16168" width="0" style="81" hidden="1" customWidth="1"/>
    <col min="16169" max="16384" width="11.42578125" style="81"/>
  </cols>
  <sheetData>
    <row r="1" spans="1:51" ht="63" customHeight="1" thickBot="1">
      <c r="A1" s="472" t="s">
        <v>418</v>
      </c>
      <c r="B1" s="473"/>
      <c r="C1" s="473"/>
      <c r="D1" s="473"/>
      <c r="E1" s="473"/>
      <c r="F1" s="473"/>
      <c r="G1" s="473"/>
      <c r="H1" s="473"/>
      <c r="I1" s="473"/>
      <c r="J1" s="473"/>
      <c r="K1" s="473"/>
      <c r="L1" s="473"/>
      <c r="M1" s="473"/>
      <c r="N1" s="473"/>
      <c r="O1" s="474"/>
      <c r="Q1" s="241" t="s">
        <v>731</v>
      </c>
      <c r="R1" s="241"/>
      <c r="S1" s="241"/>
      <c r="T1" s="241"/>
      <c r="U1" s="241"/>
      <c r="V1" s="241"/>
      <c r="W1" s="241"/>
      <c r="X1" s="241"/>
      <c r="Y1" s="241"/>
      <c r="Z1" s="241"/>
      <c r="AA1" s="241"/>
      <c r="AB1" s="241"/>
      <c r="AC1" s="241"/>
      <c r="AD1" s="241"/>
      <c r="AE1" s="241"/>
      <c r="AF1" s="241"/>
      <c r="AG1" s="272" t="s">
        <v>732</v>
      </c>
    </row>
    <row r="2" spans="1:51" ht="21.75" customHeight="1" thickBot="1">
      <c r="A2" s="236"/>
      <c r="B2" s="237"/>
      <c r="C2" s="237"/>
      <c r="D2" s="510" t="s">
        <v>822</v>
      </c>
      <c r="E2" s="510"/>
      <c r="F2" s="510"/>
      <c r="G2" s="510"/>
      <c r="H2" s="510"/>
      <c r="I2" s="510"/>
      <c r="J2" s="511"/>
      <c r="K2" s="475"/>
      <c r="L2" s="476"/>
      <c r="M2" s="476"/>
      <c r="N2" s="476"/>
      <c r="O2" s="477"/>
      <c r="Q2" s="241"/>
      <c r="R2" s="241"/>
      <c r="S2" s="241"/>
      <c r="T2" s="241"/>
      <c r="U2" s="241"/>
      <c r="V2" s="241"/>
      <c r="W2" s="241"/>
      <c r="X2" s="241"/>
      <c r="Y2" s="241"/>
      <c r="Z2" s="241"/>
      <c r="AA2" s="241"/>
      <c r="AB2" s="241"/>
      <c r="AC2" s="241"/>
      <c r="AD2" s="241"/>
      <c r="AE2" s="241"/>
      <c r="AF2" s="241"/>
    </row>
    <row r="3" spans="1:51" ht="12.75" customHeight="1" thickBot="1">
      <c r="A3" s="83" t="s">
        <v>0</v>
      </c>
      <c r="B3" s="529" t="s">
        <v>619</v>
      </c>
      <c r="C3" s="530"/>
      <c r="D3" s="531" t="s">
        <v>419</v>
      </c>
      <c r="E3" s="532"/>
      <c r="F3" s="84"/>
      <c r="G3" s="85"/>
      <c r="H3" s="533" t="s">
        <v>836</v>
      </c>
      <c r="I3" s="534"/>
      <c r="J3" s="86" t="s">
        <v>420</v>
      </c>
      <c r="K3" s="535" t="s">
        <v>837</v>
      </c>
      <c r="L3" s="535"/>
      <c r="M3" s="536"/>
      <c r="N3" s="87" t="s">
        <v>421</v>
      </c>
      <c r="O3" s="88"/>
      <c r="Q3" s="241"/>
      <c r="R3" s="241"/>
      <c r="S3" s="241"/>
      <c r="T3" s="241"/>
      <c r="U3" s="241"/>
      <c r="V3" s="241"/>
      <c r="W3" s="537" t="s">
        <v>422</v>
      </c>
      <c r="X3" s="537"/>
      <c r="Y3" s="241"/>
      <c r="Z3" s="241"/>
      <c r="AA3" s="241"/>
      <c r="AB3" s="241" t="s">
        <v>1</v>
      </c>
      <c r="AC3" s="241"/>
      <c r="AD3" s="241"/>
      <c r="AE3" s="241"/>
      <c r="AF3" s="241"/>
    </row>
    <row r="4" spans="1:51" ht="15" customHeight="1" thickBot="1">
      <c r="A4" s="89" t="s">
        <v>423</v>
      </c>
      <c r="B4" s="538"/>
      <c r="C4" s="538"/>
      <c r="D4" s="539"/>
      <c r="E4" s="90" t="s">
        <v>424</v>
      </c>
      <c r="F4" s="91"/>
      <c r="G4" s="91"/>
      <c r="H4" s="540"/>
      <c r="I4" s="541"/>
      <c r="J4" s="92" t="s">
        <v>2</v>
      </c>
      <c r="K4" s="542"/>
      <c r="L4" s="543"/>
      <c r="M4" s="543"/>
      <c r="N4" s="543"/>
      <c r="O4" s="544"/>
      <c r="P4" s="93"/>
      <c r="Q4" s="242" t="s">
        <v>3</v>
      </c>
      <c r="R4" s="242" t="s">
        <v>425</v>
      </c>
      <c r="S4" s="243" t="s">
        <v>426</v>
      </c>
      <c r="T4" s="243" t="s">
        <v>4</v>
      </c>
      <c r="U4" s="243" t="s">
        <v>427</v>
      </c>
      <c r="V4" s="243" t="s">
        <v>428</v>
      </c>
      <c r="W4" s="243" t="s">
        <v>429</v>
      </c>
      <c r="X4" s="241" t="s">
        <v>430</v>
      </c>
      <c r="Y4" s="244" t="s">
        <v>431</v>
      </c>
      <c r="Z4" s="243" t="s">
        <v>432</v>
      </c>
      <c r="AA4" s="243"/>
      <c r="AB4" s="241" t="s">
        <v>433</v>
      </c>
      <c r="AC4" s="241" t="s">
        <v>433</v>
      </c>
      <c r="AD4" s="241"/>
      <c r="AE4" s="241"/>
      <c r="AF4" s="241" t="s">
        <v>433</v>
      </c>
      <c r="AR4" s="82"/>
      <c r="AS4" s="82"/>
      <c r="AT4" s="82"/>
      <c r="AU4" s="82"/>
      <c r="AV4" s="82"/>
      <c r="AW4" s="82"/>
      <c r="AX4" s="82"/>
      <c r="AY4" s="82"/>
    </row>
    <row r="5" spans="1:51" ht="13.5" customHeight="1" thickBot="1">
      <c r="A5" s="431" t="s">
        <v>434</v>
      </c>
      <c r="B5" s="479" t="s">
        <v>435</v>
      </c>
      <c r="C5" s="94" t="s">
        <v>5</v>
      </c>
      <c r="D5" s="95" t="s">
        <v>4</v>
      </c>
      <c r="E5" s="96" t="s">
        <v>436</v>
      </c>
      <c r="F5" s="97"/>
      <c r="G5" s="97"/>
      <c r="H5" s="481"/>
      <c r="I5" s="482"/>
      <c r="J5" s="83" t="s">
        <v>437</v>
      </c>
      <c r="K5" s="521">
        <v>303</v>
      </c>
      <c r="L5" s="522"/>
      <c r="M5" s="522"/>
      <c r="N5" s="522"/>
      <c r="O5" s="523"/>
      <c r="P5" s="98"/>
      <c r="Q5" s="245" t="s">
        <v>438</v>
      </c>
      <c r="R5" s="246">
        <v>2800</v>
      </c>
      <c r="S5" s="243">
        <v>40</v>
      </c>
      <c r="T5" s="243">
        <v>5</v>
      </c>
      <c r="U5" s="243">
        <v>1.829</v>
      </c>
      <c r="V5" s="247">
        <v>7.62</v>
      </c>
      <c r="W5" s="248">
        <v>5</v>
      </c>
      <c r="X5" s="249">
        <v>4.42</v>
      </c>
      <c r="Y5" s="243" t="s">
        <v>439</v>
      </c>
      <c r="Z5" s="243">
        <v>4.45</v>
      </c>
      <c r="AA5" s="243">
        <v>1</v>
      </c>
      <c r="AB5" s="241" t="s">
        <v>440</v>
      </c>
      <c r="AC5" s="241">
        <v>2008</v>
      </c>
      <c r="AD5" s="241"/>
      <c r="AE5" s="241"/>
      <c r="AF5" s="241">
        <v>2008</v>
      </c>
      <c r="AR5" s="82"/>
      <c r="AS5" s="82"/>
      <c r="AT5" s="82"/>
      <c r="AU5" s="82"/>
      <c r="AV5" s="82"/>
      <c r="AW5" s="82"/>
      <c r="AX5" s="82"/>
      <c r="AY5" s="82"/>
    </row>
    <row r="6" spans="1:51" ht="12.75" customHeight="1" thickBot="1">
      <c r="A6" s="478"/>
      <c r="B6" s="480"/>
      <c r="C6" s="99"/>
      <c r="D6" s="100"/>
      <c r="E6" s="101" t="s">
        <v>441</v>
      </c>
      <c r="F6" s="102"/>
      <c r="G6" s="102"/>
      <c r="H6" s="483"/>
      <c r="I6" s="484"/>
      <c r="J6" s="103" t="s">
        <v>442</v>
      </c>
      <c r="K6" s="200"/>
      <c r="L6" s="485" t="s">
        <v>443</v>
      </c>
      <c r="M6" s="486"/>
      <c r="N6" s="487"/>
      <c r="O6" s="488"/>
      <c r="P6"/>
      <c r="Q6" s="245" t="s">
        <v>444</v>
      </c>
      <c r="R6" s="246">
        <v>3450</v>
      </c>
      <c r="S6" s="243">
        <v>40</v>
      </c>
      <c r="T6" s="243">
        <v>5</v>
      </c>
      <c r="U6" s="243">
        <v>1.829</v>
      </c>
      <c r="V6" s="247">
        <v>6.97</v>
      </c>
      <c r="W6" s="248">
        <v>3</v>
      </c>
      <c r="X6" s="249">
        <v>2.5</v>
      </c>
      <c r="Y6" s="243"/>
      <c r="Z6" s="243"/>
      <c r="AA6" s="243">
        <v>2</v>
      </c>
      <c r="AB6" s="241" t="s">
        <v>445</v>
      </c>
      <c r="AC6" s="241">
        <v>2009</v>
      </c>
      <c r="AD6" s="241"/>
      <c r="AE6" s="241"/>
      <c r="AF6" s="241">
        <v>2009</v>
      </c>
      <c r="AR6" s="82"/>
      <c r="AS6" s="82"/>
      <c r="AT6" s="82"/>
      <c r="AU6" s="82"/>
      <c r="AV6" s="82"/>
      <c r="AW6" s="82"/>
      <c r="AX6" s="82"/>
      <c r="AY6" s="82"/>
    </row>
    <row r="7" spans="1:51" ht="12.75" customHeight="1" thickBot="1">
      <c r="A7" s="492" t="s">
        <v>470</v>
      </c>
      <c r="B7" s="479" t="s">
        <v>446</v>
      </c>
      <c r="C7" s="494"/>
      <c r="D7" s="201"/>
      <c r="E7" s="104" t="s">
        <v>447</v>
      </c>
      <c r="F7" s="105"/>
      <c r="G7" s="105"/>
      <c r="H7" s="106">
        <f>IF(A7=0," ",VLOOKUP(A7,Q5:S13,3,FALSE))</f>
        <v>35</v>
      </c>
      <c r="I7" s="107">
        <f>IF(A7=0," ",VLOOKUP(A7,Q5:T13,4,FALSE))</f>
        <v>7</v>
      </c>
      <c r="J7" s="108" t="s">
        <v>448</v>
      </c>
      <c r="K7" s="495" t="s">
        <v>491</v>
      </c>
      <c r="L7" s="496"/>
      <c r="M7" s="497" t="s">
        <v>449</v>
      </c>
      <c r="N7" s="498"/>
      <c r="O7" s="109" t="s">
        <v>1</v>
      </c>
      <c r="P7" s="110"/>
      <c r="Q7" s="245" t="s">
        <v>450</v>
      </c>
      <c r="R7" s="246">
        <v>4000</v>
      </c>
      <c r="S7" s="243">
        <v>45</v>
      </c>
      <c r="T7" s="243">
        <v>5</v>
      </c>
      <c r="U7" s="243">
        <v>1.982</v>
      </c>
      <c r="V7" s="247">
        <v>7.7850000000000001</v>
      </c>
      <c r="W7" s="248">
        <v>5</v>
      </c>
      <c r="X7" s="249">
        <v>4.42</v>
      </c>
      <c r="Y7" s="243" t="s">
        <v>433</v>
      </c>
      <c r="Z7" s="243" t="s">
        <v>451</v>
      </c>
      <c r="AA7" s="243">
        <v>3</v>
      </c>
      <c r="AB7" s="241"/>
      <c r="AC7" s="241">
        <v>2010</v>
      </c>
      <c r="AD7" s="241"/>
      <c r="AE7" s="241"/>
      <c r="AF7" s="241">
        <v>2010</v>
      </c>
      <c r="AR7" s="82"/>
      <c r="AS7" s="82"/>
      <c r="AT7" s="82"/>
      <c r="AU7" s="82"/>
      <c r="AV7" s="82"/>
      <c r="AW7" s="82"/>
      <c r="AX7" s="82"/>
      <c r="AY7" s="82"/>
    </row>
    <row r="8" spans="1:51" ht="12.75" customHeight="1">
      <c r="A8" s="492"/>
      <c r="B8" s="499" t="s">
        <v>452</v>
      </c>
      <c r="C8" s="500"/>
      <c r="D8" s="111" t="str">
        <f>IF(C6=0," ",X16-VLOOKUP(C6,R17:T23,3,FALSE)/3.28)</f>
        <v xml:space="preserve"> </v>
      </c>
      <c r="E8" s="501" t="s">
        <v>453</v>
      </c>
      <c r="F8" s="502"/>
      <c r="G8" s="502"/>
      <c r="H8" s="502"/>
      <c r="I8" s="503"/>
      <c r="J8" s="507" t="s">
        <v>454</v>
      </c>
      <c r="K8" s="508"/>
      <c r="L8" s="508"/>
      <c r="M8" s="508"/>
      <c r="N8" s="508"/>
      <c r="O8" s="509"/>
      <c r="P8" s="110"/>
      <c r="Q8" s="245" t="s">
        <v>455</v>
      </c>
      <c r="R8" s="246">
        <v>1750</v>
      </c>
      <c r="S8" s="243">
        <v>35</v>
      </c>
      <c r="T8" s="243">
        <v>5</v>
      </c>
      <c r="U8" s="243">
        <v>1.829</v>
      </c>
      <c r="V8" s="247">
        <v>7.1449999999999996</v>
      </c>
      <c r="W8" s="248">
        <v>4.2</v>
      </c>
      <c r="X8" s="249">
        <v>3</v>
      </c>
      <c r="Y8" s="243" t="s">
        <v>456</v>
      </c>
      <c r="Z8" s="243" t="s">
        <v>457</v>
      </c>
      <c r="AA8" s="243">
        <v>4</v>
      </c>
      <c r="AB8" s="241"/>
      <c r="AC8" s="241">
        <v>2011</v>
      </c>
      <c r="AD8" s="241"/>
      <c r="AE8" s="241"/>
      <c r="AF8" s="241">
        <v>2011</v>
      </c>
      <c r="AR8" s="82"/>
      <c r="AS8" s="82"/>
      <c r="AT8" s="82"/>
      <c r="AU8" s="82"/>
      <c r="AV8" s="82"/>
      <c r="AW8" s="82"/>
      <c r="AX8" s="82"/>
      <c r="AY8" s="82"/>
    </row>
    <row r="9" spans="1:51" ht="12.75" customHeight="1" thickBot="1">
      <c r="A9" s="493"/>
      <c r="B9" s="112" t="s">
        <v>458</v>
      </c>
      <c r="C9" s="113" t="str">
        <f>IF(C6=0," ",IF(D7=0," ",IF(D9&lt;-0.01,"Attention","OK")))</f>
        <v xml:space="preserve"> </v>
      </c>
      <c r="D9" s="114" t="str">
        <f>IF(C6=0," ",IF(D7=0," ",D8-D7))</f>
        <v xml:space="preserve"> </v>
      </c>
      <c r="E9" s="504"/>
      <c r="F9" s="505"/>
      <c r="G9" s="505"/>
      <c r="H9" s="505"/>
      <c r="I9" s="506"/>
      <c r="J9" s="512" t="s">
        <v>829</v>
      </c>
      <c r="K9" s="513"/>
      <c r="L9" s="513"/>
      <c r="M9" s="513"/>
      <c r="N9" s="513"/>
      <c r="O9" s="514"/>
      <c r="P9" s="115"/>
      <c r="Q9" s="245" t="s">
        <v>459</v>
      </c>
      <c r="R9" s="246">
        <v>2800</v>
      </c>
      <c r="S9" s="243">
        <v>40</v>
      </c>
      <c r="T9" s="243">
        <v>5</v>
      </c>
      <c r="U9" s="243">
        <v>1.829</v>
      </c>
      <c r="V9" s="247">
        <v>7.62</v>
      </c>
      <c r="W9" s="248">
        <v>5.5</v>
      </c>
      <c r="X9" s="249">
        <v>4.42</v>
      </c>
      <c r="Y9" s="243" t="s">
        <v>460</v>
      </c>
      <c r="Z9" s="243" t="s">
        <v>461</v>
      </c>
      <c r="AA9" s="243">
        <v>5</v>
      </c>
      <c r="AB9" s="241"/>
      <c r="AC9" s="241">
        <v>2012</v>
      </c>
      <c r="AD9" s="241"/>
      <c r="AE9" s="241"/>
      <c r="AF9" s="241">
        <v>2012</v>
      </c>
      <c r="AR9" s="82"/>
      <c r="AS9" s="82"/>
      <c r="AT9" s="82"/>
      <c r="AU9" s="82"/>
      <c r="AV9" s="82"/>
      <c r="AW9" s="82"/>
      <c r="AX9" s="82"/>
      <c r="AY9" s="82"/>
    </row>
    <row r="10" spans="1:51" ht="12" customHeight="1">
      <c r="A10" s="116" t="s">
        <v>462</v>
      </c>
      <c r="B10" s="117" t="s">
        <v>463</v>
      </c>
      <c r="C10" s="118" t="s">
        <v>464</v>
      </c>
      <c r="D10" s="119" t="s">
        <v>465</v>
      </c>
      <c r="E10" s="120" t="s">
        <v>464</v>
      </c>
      <c r="F10" s="121" t="s">
        <v>466</v>
      </c>
      <c r="G10" s="121" t="s">
        <v>467</v>
      </c>
      <c r="H10" s="122" t="s">
        <v>468</v>
      </c>
      <c r="I10" s="123" t="s">
        <v>469</v>
      </c>
      <c r="J10" s="515"/>
      <c r="K10" s="516"/>
      <c r="L10" s="516"/>
      <c r="M10" s="516"/>
      <c r="N10" s="516"/>
      <c r="O10" s="517"/>
      <c r="P10" s="115"/>
      <c r="Q10" s="245" t="s">
        <v>470</v>
      </c>
      <c r="R10" s="246">
        <v>760</v>
      </c>
      <c r="S10" s="243">
        <v>35</v>
      </c>
      <c r="T10" s="243">
        <v>7</v>
      </c>
      <c r="U10" s="243">
        <v>1.829</v>
      </c>
      <c r="V10" s="247">
        <v>8.1300000000000008</v>
      </c>
      <c r="W10" s="248">
        <v>5</v>
      </c>
      <c r="X10" s="249">
        <v>4.4000000000000004</v>
      </c>
      <c r="Y10" s="243">
        <v>25</v>
      </c>
      <c r="Z10" s="243"/>
      <c r="AA10" s="243">
        <v>6</v>
      </c>
      <c r="AB10" s="241" t="s">
        <v>471</v>
      </c>
      <c r="AC10" s="241">
        <v>1</v>
      </c>
      <c r="AD10" s="241"/>
      <c r="AE10" s="241"/>
      <c r="AF10" s="241">
        <v>2013</v>
      </c>
      <c r="AR10" s="82"/>
      <c r="AS10" s="82"/>
      <c r="AT10" s="82"/>
      <c r="AU10" s="82"/>
      <c r="AV10" s="82"/>
      <c r="AW10" s="82"/>
      <c r="AX10" s="82"/>
      <c r="AY10" s="82"/>
    </row>
    <row r="11" spans="1:51" ht="12.75" customHeight="1" thickBot="1">
      <c r="A11" s="124"/>
      <c r="B11" s="125" t="str">
        <f>IF(C6=0," ",IF(D7=0," ",(C6/3.28)-X16+D7))</f>
        <v xml:space="preserve"> </v>
      </c>
      <c r="C11" s="126" t="str">
        <f>IF(C6=0," ",C6/3.28-VLOOKUP(C6,R17:T23,3,FALSE)/3.28)</f>
        <v xml:space="preserve"> </v>
      </c>
      <c r="D11" s="127" t="str">
        <f>IF(C6=0," ",IF(D7=0," ",ROUND(B11-C11,2)))</f>
        <v xml:space="preserve"> </v>
      </c>
      <c r="E11" s="128">
        <f>IF(A7=0," ",VLOOKUP(A7,Q5:R13,2,FALSE))</f>
        <v>760</v>
      </c>
      <c r="F11" s="129" t="s">
        <v>472</v>
      </c>
      <c r="G11" s="129" t="s">
        <v>472</v>
      </c>
      <c r="H11" s="130" t="str">
        <f>IF(A23=0," ",IF(C6=0," ",ROUND((($B$11-$A$23)*1000+50),-1)))</f>
        <v xml:space="preserve"> </v>
      </c>
      <c r="I11" s="131" t="e">
        <f>IF(A7=0," ",H11-E11)</f>
        <v>#VALUE!</v>
      </c>
      <c r="J11" s="515"/>
      <c r="K11" s="516"/>
      <c r="L11" s="516"/>
      <c r="M11" s="516"/>
      <c r="N11" s="516"/>
      <c r="O11" s="517"/>
      <c r="P11" s="115"/>
      <c r="Q11" s="245" t="s">
        <v>473</v>
      </c>
      <c r="R11" s="246">
        <v>760</v>
      </c>
      <c r="S11" s="243">
        <v>30</v>
      </c>
      <c r="T11" s="243">
        <v>7</v>
      </c>
      <c r="U11" s="243">
        <v>1.677</v>
      </c>
      <c r="V11" s="247">
        <v>6.76</v>
      </c>
      <c r="W11" s="248">
        <v>3</v>
      </c>
      <c r="X11" s="249">
        <v>2.5</v>
      </c>
      <c r="Y11" s="243">
        <v>40</v>
      </c>
      <c r="Z11" s="243"/>
      <c r="AA11" s="243">
        <v>7</v>
      </c>
      <c r="AB11" s="241" t="s">
        <v>474</v>
      </c>
      <c r="AC11" s="241">
        <v>3</v>
      </c>
      <c r="AD11" s="241"/>
      <c r="AE11" s="241"/>
      <c r="AF11" s="241">
        <v>2014</v>
      </c>
      <c r="AR11" s="82"/>
      <c r="AS11" s="82"/>
      <c r="AT11" s="82"/>
      <c r="AU11" s="82"/>
      <c r="AV11" s="82"/>
      <c r="AW11" s="82"/>
      <c r="AX11" s="82"/>
      <c r="AY11" s="82"/>
    </row>
    <row r="12" spans="1:51" ht="13.5" thickBot="1">
      <c r="A12" s="489"/>
      <c r="B12" s="490"/>
      <c r="C12" s="490"/>
      <c r="D12" s="490"/>
      <c r="E12" s="490"/>
      <c r="F12" s="490"/>
      <c r="G12" s="490"/>
      <c r="H12" s="490"/>
      <c r="I12" s="491"/>
      <c r="J12" s="518"/>
      <c r="K12" s="519"/>
      <c r="L12" s="519"/>
      <c r="M12" s="519"/>
      <c r="N12" s="519"/>
      <c r="O12" s="520"/>
      <c r="P12" s="110"/>
      <c r="Q12" s="245" t="s">
        <v>475</v>
      </c>
      <c r="R12" s="246">
        <v>475</v>
      </c>
      <c r="S12" s="243">
        <v>30</v>
      </c>
      <c r="T12" s="243">
        <v>7</v>
      </c>
      <c r="U12" s="243">
        <v>1.677</v>
      </c>
      <c r="V12" s="247">
        <v>7.07</v>
      </c>
      <c r="W12" s="248">
        <v>5</v>
      </c>
      <c r="X12" s="249">
        <v>4.42</v>
      </c>
      <c r="Y12" s="243">
        <v>60</v>
      </c>
      <c r="Z12" s="243"/>
      <c r="AA12" s="243">
        <v>8</v>
      </c>
      <c r="AB12" s="241" t="s">
        <v>476</v>
      </c>
      <c r="AC12" s="241">
        <v>6</v>
      </c>
      <c r="AD12" s="241"/>
      <c r="AE12" s="241"/>
      <c r="AF12" s="241">
        <v>2015</v>
      </c>
      <c r="AR12" s="82"/>
      <c r="AS12" s="82"/>
      <c r="AT12" s="82"/>
      <c r="AU12" s="82"/>
      <c r="AV12" s="82"/>
      <c r="AW12" s="82"/>
      <c r="AX12" s="82"/>
      <c r="AY12" s="82"/>
    </row>
    <row r="13" spans="1:51" ht="13.5" customHeight="1">
      <c r="A13" s="268" t="s">
        <v>477</v>
      </c>
      <c r="B13" s="269" t="s">
        <v>478</v>
      </c>
      <c r="C13" s="269" t="s">
        <v>6</v>
      </c>
      <c r="D13" s="169" t="s">
        <v>7</v>
      </c>
      <c r="E13" s="135"/>
      <c r="F13" s="135">
        <v>45</v>
      </c>
      <c r="G13" s="135">
        <f>SUM(F13-F43)</f>
        <v>38.5</v>
      </c>
      <c r="H13" s="545" t="s">
        <v>479</v>
      </c>
      <c r="I13" s="546"/>
      <c r="J13" s="136" t="s">
        <v>596</v>
      </c>
      <c r="K13" s="295">
        <v>0</v>
      </c>
      <c r="L13" s="524"/>
      <c r="M13" s="525"/>
      <c r="N13" s="525"/>
      <c r="O13" s="526"/>
      <c r="P13" s="110"/>
      <c r="Q13" s="250" t="s">
        <v>480</v>
      </c>
      <c r="R13" s="243">
        <v>475</v>
      </c>
      <c r="S13" s="243">
        <v>30</v>
      </c>
      <c r="T13" s="243">
        <v>7</v>
      </c>
      <c r="U13" s="243">
        <v>1.677</v>
      </c>
      <c r="V13" s="243">
        <v>7.07</v>
      </c>
      <c r="W13" s="248">
        <v>3</v>
      </c>
      <c r="X13" s="243">
        <v>2.5</v>
      </c>
      <c r="Y13" s="243">
        <v>90</v>
      </c>
      <c r="Z13" s="241"/>
      <c r="AA13" s="243">
        <v>9</v>
      </c>
      <c r="AB13" s="241"/>
      <c r="AC13" s="241"/>
      <c r="AD13" s="241"/>
      <c r="AE13" s="241"/>
      <c r="AF13" s="241">
        <v>2016</v>
      </c>
    </row>
    <row r="14" spans="1:51" ht="12.75" customHeight="1">
      <c r="A14" s="202"/>
      <c r="B14" s="203"/>
      <c r="C14" s="204"/>
      <c r="D14" s="205"/>
      <c r="E14" s="135"/>
      <c r="F14" s="135"/>
      <c r="G14" s="135"/>
      <c r="H14" s="443" t="str">
        <f>IF(A14=0," ",A$11-A14)</f>
        <v xml:space="preserve"> </v>
      </c>
      <c r="I14" s="444"/>
      <c r="J14" s="291" t="s">
        <v>481</v>
      </c>
      <c r="K14" s="292" t="s">
        <v>1</v>
      </c>
      <c r="L14" s="547" t="s">
        <v>482</v>
      </c>
      <c r="M14" s="547"/>
      <c r="N14" s="293" t="s">
        <v>433</v>
      </c>
      <c r="O14" s="294"/>
      <c r="P14" s="270"/>
      <c r="Q14" s="241"/>
      <c r="R14" s="241"/>
      <c r="S14" s="241"/>
      <c r="T14" s="241"/>
      <c r="U14" s="241"/>
      <c r="V14" s="241"/>
      <c r="W14" s="241"/>
      <c r="X14" s="241"/>
      <c r="Y14" s="241"/>
      <c r="Z14" s="241"/>
      <c r="AA14" s="241"/>
      <c r="AB14" s="241"/>
      <c r="AC14" s="241"/>
      <c r="AD14" s="241"/>
      <c r="AE14" s="241"/>
      <c r="AF14" s="241">
        <v>2017</v>
      </c>
    </row>
    <row r="15" spans="1:51" ht="12.75" customHeight="1">
      <c r="A15" s="206"/>
      <c r="B15" s="203"/>
      <c r="C15" s="204"/>
      <c r="D15" s="205"/>
      <c r="E15" s="135"/>
      <c r="F15" s="135"/>
      <c r="G15" s="135"/>
      <c r="H15" s="443" t="str">
        <f>IF(A15=0," ",A$11-A15)</f>
        <v xml:space="preserve"> </v>
      </c>
      <c r="I15" s="444"/>
      <c r="J15" s="137" t="s">
        <v>8</v>
      </c>
      <c r="K15" s="138" t="s">
        <v>574</v>
      </c>
      <c r="L15" s="467"/>
      <c r="M15" s="556"/>
      <c r="N15" s="139" t="s">
        <v>483</v>
      </c>
      <c r="O15" s="140" t="s">
        <v>1</v>
      </c>
      <c r="Q15" s="241"/>
      <c r="R15" s="241"/>
      <c r="S15" s="241"/>
      <c r="T15" s="241"/>
      <c r="U15" s="241"/>
      <c r="V15" s="241"/>
      <c r="W15" s="241"/>
      <c r="X15" s="241"/>
      <c r="Y15" s="241"/>
      <c r="Z15" s="241"/>
      <c r="AA15" s="241"/>
      <c r="AB15" s="251" t="s">
        <v>484</v>
      </c>
      <c r="AC15" s="241" t="s">
        <v>485</v>
      </c>
      <c r="AD15" s="241"/>
      <c r="AE15" s="241"/>
      <c r="AF15" s="241">
        <v>2018</v>
      </c>
    </row>
    <row r="16" spans="1:51" ht="12.75" customHeight="1" thickBot="1">
      <c r="A16" s="207"/>
      <c r="B16" s="208"/>
      <c r="C16" s="209"/>
      <c r="D16" s="205"/>
      <c r="E16" s="135"/>
      <c r="F16" s="135"/>
      <c r="G16" s="135"/>
      <c r="H16" s="443" t="str">
        <f>IF(A16=0," ",A$11-A16)</f>
        <v xml:space="preserve"> </v>
      </c>
      <c r="I16" s="444"/>
      <c r="J16" s="137" t="s">
        <v>486</v>
      </c>
      <c r="K16" s="210" t="s">
        <v>574</v>
      </c>
      <c r="L16" s="445" t="s">
        <v>487</v>
      </c>
      <c r="M16" s="446"/>
      <c r="N16" s="214" t="s">
        <v>1</v>
      </c>
      <c r="O16" s="215"/>
      <c r="Q16" s="241"/>
      <c r="R16" s="241" t="s">
        <v>488</v>
      </c>
      <c r="S16" s="241" t="s">
        <v>4</v>
      </c>
      <c r="T16" s="241" t="s">
        <v>427</v>
      </c>
      <c r="U16" s="241" t="s">
        <v>489</v>
      </c>
      <c r="V16" s="241"/>
      <c r="W16" s="252" t="s">
        <v>490</v>
      </c>
      <c r="X16" s="253">
        <f>IF(C6&lt;55,IF(K7&lt;&gt;"HQ",3.05,4.267),4.267)</f>
        <v>4.2670000000000003</v>
      </c>
      <c r="Y16" s="241"/>
      <c r="Z16" s="241"/>
      <c r="AA16" s="241"/>
      <c r="AB16" s="251" t="s">
        <v>492</v>
      </c>
      <c r="AC16" s="241"/>
      <c r="AD16" s="241"/>
      <c r="AE16" s="241"/>
      <c r="AF16" s="241">
        <v>2019</v>
      </c>
      <c r="AR16" s="82"/>
    </row>
    <row r="17" spans="1:44">
      <c r="A17" s="132" t="s">
        <v>493</v>
      </c>
      <c r="B17" s="133" t="s">
        <v>6</v>
      </c>
      <c r="C17" s="133" t="s">
        <v>9</v>
      </c>
      <c r="D17" s="134" t="s">
        <v>7</v>
      </c>
      <c r="E17" s="135"/>
      <c r="F17" s="135"/>
      <c r="G17" s="135"/>
      <c r="H17" s="443"/>
      <c r="I17" s="444"/>
      <c r="J17" s="137" t="s">
        <v>494</v>
      </c>
      <c r="K17" s="211" t="s">
        <v>433</v>
      </c>
      <c r="L17" s="447"/>
      <c r="M17" s="448"/>
      <c r="N17" s="141" t="s">
        <v>495</v>
      </c>
      <c r="O17" s="216" t="s">
        <v>572</v>
      </c>
      <c r="Q17" s="241"/>
      <c r="R17" s="243">
        <v>30</v>
      </c>
      <c r="S17" s="243">
        <v>1</v>
      </c>
      <c r="T17" s="243">
        <v>5.5</v>
      </c>
      <c r="U17" s="241" t="s">
        <v>1</v>
      </c>
      <c r="V17" s="241"/>
      <c r="W17" s="241"/>
      <c r="X17" s="241"/>
      <c r="Y17" s="241"/>
      <c r="Z17" s="241" t="s">
        <v>491</v>
      </c>
      <c r="AA17" s="241"/>
      <c r="AB17" s="241" t="s">
        <v>433</v>
      </c>
      <c r="AC17" s="254">
        <v>0.01</v>
      </c>
      <c r="AD17" s="241"/>
      <c r="AE17" s="241"/>
      <c r="AF17" s="241">
        <v>2020</v>
      </c>
      <c r="AR17" s="82"/>
    </row>
    <row r="18" spans="1:44" ht="12.75" customHeight="1">
      <c r="A18" s="202"/>
      <c r="B18" s="204"/>
      <c r="C18" s="204"/>
      <c r="D18" s="205"/>
      <c r="E18" s="135"/>
      <c r="F18" s="135"/>
      <c r="G18" s="135"/>
      <c r="H18" s="443" t="str">
        <f t="shared" ref="H18:H23" si="0">IF(A18=0," ",A$11-A18)</f>
        <v xml:space="preserve"> </v>
      </c>
      <c r="I18" s="444"/>
      <c r="J18" s="137" t="s">
        <v>497</v>
      </c>
      <c r="K18" s="212" t="s">
        <v>433</v>
      </c>
      <c r="L18" s="548" t="s">
        <v>498</v>
      </c>
      <c r="M18" s="548"/>
      <c r="N18" s="549" t="s">
        <v>433</v>
      </c>
      <c r="O18" s="550"/>
      <c r="Q18" s="243"/>
      <c r="R18" s="243">
        <v>35</v>
      </c>
      <c r="S18" s="243">
        <v>2</v>
      </c>
      <c r="T18" s="243">
        <v>6</v>
      </c>
      <c r="U18" s="241" t="s">
        <v>499</v>
      </c>
      <c r="V18" s="241"/>
      <c r="W18" s="241"/>
      <c r="X18" s="241"/>
      <c r="Y18" s="241"/>
      <c r="Z18" s="241" t="s">
        <v>496</v>
      </c>
      <c r="AA18" s="241"/>
      <c r="AB18" s="241"/>
      <c r="AC18" s="254">
        <v>0.02</v>
      </c>
      <c r="AD18" s="241"/>
      <c r="AE18" s="241"/>
      <c r="AF18" s="241">
        <v>2021</v>
      </c>
      <c r="AR18" s="82"/>
    </row>
    <row r="19" spans="1:44" ht="12.75" customHeight="1">
      <c r="A19" s="202"/>
      <c r="B19" s="204"/>
      <c r="C19" s="204"/>
      <c r="D19" s="205"/>
      <c r="E19" s="135"/>
      <c r="F19" s="135"/>
      <c r="G19" s="135"/>
      <c r="H19" s="443" t="str">
        <f t="shared" si="0"/>
        <v xml:space="preserve"> </v>
      </c>
      <c r="I19" s="444"/>
      <c r="J19" s="142" t="s">
        <v>500</v>
      </c>
      <c r="K19" s="204">
        <v>0</v>
      </c>
      <c r="L19" s="551"/>
      <c r="M19" s="552"/>
      <c r="N19" s="143" t="s">
        <v>10</v>
      </c>
      <c r="O19" s="217" t="s">
        <v>574</v>
      </c>
      <c r="Q19" s="241" t="s">
        <v>501</v>
      </c>
      <c r="R19" s="243">
        <v>40</v>
      </c>
      <c r="S19" s="243">
        <v>3</v>
      </c>
      <c r="T19" s="243">
        <v>6</v>
      </c>
      <c r="U19" s="241" t="s">
        <v>502</v>
      </c>
      <c r="V19" s="241"/>
      <c r="W19" s="241"/>
      <c r="X19" s="241"/>
      <c r="Y19" s="241"/>
      <c r="Z19" s="241" t="s">
        <v>499</v>
      </c>
      <c r="AA19" s="241"/>
      <c r="AB19" s="241"/>
      <c r="AC19" s="254">
        <v>0.03</v>
      </c>
      <c r="AD19" s="241"/>
      <c r="AE19" s="241"/>
      <c r="AF19" s="241">
        <v>2022</v>
      </c>
      <c r="AR19" s="82"/>
    </row>
    <row r="20" spans="1:44" ht="12.75" customHeight="1">
      <c r="A20" s="206"/>
      <c r="B20" s="204"/>
      <c r="C20" s="204"/>
      <c r="D20" s="205"/>
      <c r="E20" s="135"/>
      <c r="F20" s="135"/>
      <c r="G20" s="135"/>
      <c r="H20" s="443" t="str">
        <f t="shared" si="0"/>
        <v xml:space="preserve"> </v>
      </c>
      <c r="I20" s="444"/>
      <c r="J20" s="137" t="s">
        <v>504</v>
      </c>
      <c r="K20" s="204" t="s">
        <v>506</v>
      </c>
      <c r="L20" s="553" t="s">
        <v>505</v>
      </c>
      <c r="M20" s="554"/>
      <c r="N20" s="363" t="s">
        <v>597</v>
      </c>
      <c r="O20" s="555"/>
      <c r="Q20" s="241" t="s">
        <v>506</v>
      </c>
      <c r="R20" s="243">
        <v>45</v>
      </c>
      <c r="S20" s="243">
        <v>4</v>
      </c>
      <c r="T20" s="243">
        <v>6.5</v>
      </c>
      <c r="U20" s="241" t="s">
        <v>507</v>
      </c>
      <c r="V20" s="241"/>
      <c r="W20" s="241"/>
      <c r="X20" s="241"/>
      <c r="Y20" s="241"/>
      <c r="Z20" s="241" t="s">
        <v>503</v>
      </c>
      <c r="AA20" s="241"/>
      <c r="AB20" s="241" t="s">
        <v>433</v>
      </c>
      <c r="AC20" s="254">
        <v>0.04</v>
      </c>
      <c r="AD20" s="241"/>
      <c r="AE20" s="241"/>
      <c r="AF20" s="241">
        <v>2023</v>
      </c>
      <c r="AG20" s="144"/>
      <c r="AR20" s="82"/>
    </row>
    <row r="21" spans="1:44" ht="13.5" customHeight="1">
      <c r="A21" s="202"/>
      <c r="B21" s="204"/>
      <c r="C21" s="204"/>
      <c r="D21" s="205"/>
      <c r="E21" s="135"/>
      <c r="F21" s="135"/>
      <c r="G21" s="135"/>
      <c r="H21" s="443" t="str">
        <f t="shared" si="0"/>
        <v xml:space="preserve"> </v>
      </c>
      <c r="I21" s="444"/>
      <c r="J21" s="145" t="s">
        <v>509</v>
      </c>
      <c r="K21" s="213" t="s">
        <v>433</v>
      </c>
      <c r="L21" s="465" t="s">
        <v>510</v>
      </c>
      <c r="M21" s="466"/>
      <c r="N21" s="467" t="s">
        <v>433</v>
      </c>
      <c r="O21" s="468"/>
      <c r="Q21" s="241" t="s">
        <v>511</v>
      </c>
      <c r="R21" s="243">
        <v>50</v>
      </c>
      <c r="S21" s="243">
        <v>5</v>
      </c>
      <c r="T21" s="243">
        <v>7</v>
      </c>
      <c r="U21" s="241" t="s">
        <v>491</v>
      </c>
      <c r="V21" s="241"/>
      <c r="W21" s="241"/>
      <c r="X21" s="241"/>
      <c r="Y21" s="241" t="s">
        <v>512</v>
      </c>
      <c r="Z21" s="241" t="s">
        <v>508</v>
      </c>
      <c r="AA21" s="241"/>
      <c r="AB21" s="241" t="s">
        <v>513</v>
      </c>
      <c r="AC21" s="254">
        <v>0.05</v>
      </c>
      <c r="AD21" s="241"/>
      <c r="AE21" s="241"/>
      <c r="AF21" s="241">
        <v>2024</v>
      </c>
      <c r="AG21" s="528"/>
      <c r="AH21" s="528"/>
      <c r="AI21" s="528"/>
      <c r="AJ21" s="528"/>
      <c r="AR21" s="82"/>
    </row>
    <row r="22" spans="1:44" ht="12.75" customHeight="1" thickBot="1">
      <c r="A22" s="202"/>
      <c r="B22" s="204"/>
      <c r="C22" s="204"/>
      <c r="D22" s="205"/>
      <c r="E22" s="135"/>
      <c r="F22" s="135"/>
      <c r="G22" s="135"/>
      <c r="H22" s="443" t="str">
        <f t="shared" si="0"/>
        <v xml:space="preserve"> </v>
      </c>
      <c r="I22" s="444"/>
      <c r="J22" s="146" t="s">
        <v>514</v>
      </c>
      <c r="K22" s="99"/>
      <c r="L22" s="469" t="s">
        <v>515</v>
      </c>
      <c r="M22" s="469"/>
      <c r="N22" s="470"/>
      <c r="O22" s="471"/>
      <c r="Q22" s="241" t="s">
        <v>516</v>
      </c>
      <c r="R22" s="243">
        <v>55</v>
      </c>
      <c r="S22" s="243">
        <v>6</v>
      </c>
      <c r="T22" s="243">
        <v>7.5</v>
      </c>
      <c r="U22" s="241" t="s">
        <v>517</v>
      </c>
      <c r="V22" s="241"/>
      <c r="W22" s="241"/>
      <c r="X22" s="241"/>
      <c r="Y22" s="241" t="s">
        <v>518</v>
      </c>
      <c r="Z22" s="241" t="s">
        <v>507</v>
      </c>
      <c r="AA22" s="241"/>
      <c r="AB22" s="241" t="s">
        <v>519</v>
      </c>
      <c r="AC22" s="254">
        <v>0.06</v>
      </c>
      <c r="AD22" s="249"/>
      <c r="AE22" s="241"/>
      <c r="AF22" s="241">
        <v>2025</v>
      </c>
    </row>
    <row r="23" spans="1:44" ht="14.25" customHeight="1" thickBot="1">
      <c r="A23" s="147"/>
      <c r="B23" s="148"/>
      <c r="C23" s="138"/>
      <c r="D23" s="149"/>
      <c r="E23" s="150"/>
      <c r="F23" s="151">
        <f>SUM(A23*3.2808)</f>
        <v>0</v>
      </c>
      <c r="G23" s="151">
        <f>SUM(F23-F43)</f>
        <v>-6.5</v>
      </c>
      <c r="H23" s="449" t="str">
        <f t="shared" si="0"/>
        <v xml:space="preserve"> </v>
      </c>
      <c r="I23" s="450"/>
      <c r="J23" s="451" t="str">
        <f>IF(B3="Toron existant","Compléter J25 et remplir toute la ligne: ",IF(B3="Nouveau toron","Compléter J25 et remplir toutes les lignes des torons"," "))</f>
        <v xml:space="preserve">Compléter J25 et remplir toute la ligne: </v>
      </c>
      <c r="K23" s="452"/>
      <c r="L23" s="453"/>
      <c r="M23" s="457" t="s">
        <v>520</v>
      </c>
      <c r="N23" s="458"/>
      <c r="O23" s="226"/>
      <c r="Q23" s="241" t="s">
        <v>476</v>
      </c>
      <c r="R23" s="243">
        <v>60</v>
      </c>
      <c r="S23" s="243">
        <v>7</v>
      </c>
      <c r="T23" s="255">
        <v>8</v>
      </c>
      <c r="U23" s="241" t="s">
        <v>521</v>
      </c>
      <c r="V23" s="241"/>
      <c r="W23" s="255" t="s">
        <v>522</v>
      </c>
      <c r="X23" s="241"/>
      <c r="Y23" s="241" t="s">
        <v>523</v>
      </c>
      <c r="Z23" s="241" t="s">
        <v>751</v>
      </c>
      <c r="AA23" s="241" t="s">
        <v>772</v>
      </c>
      <c r="AB23" s="241"/>
      <c r="AC23" s="254">
        <v>7.0000000000000007E-2</v>
      </c>
      <c r="AD23" s="241"/>
      <c r="AE23" s="241"/>
      <c r="AF23" s="241"/>
    </row>
    <row r="24" spans="1:44" ht="14.25" customHeight="1" thickTop="1" thickBot="1">
      <c r="A24" s="278" t="s">
        <v>748</v>
      </c>
      <c r="B24" s="152" t="s">
        <v>524</v>
      </c>
      <c r="C24" s="459" t="str">
        <f>IF(A25="Indiqué COM"," ",IF(A25&gt;1," ",IF(A25&lt;0.95," ",IF(OR(A25&lt;1,C25&gt;=0.95),"Voir onglet Cellules A25"," "))))</f>
        <v xml:space="preserve"> </v>
      </c>
      <c r="D24" s="460"/>
      <c r="E24" s="135"/>
      <c r="F24" s="135"/>
      <c r="G24" s="135"/>
      <c r="H24" s="461" t="s">
        <v>525</v>
      </c>
      <c r="I24" s="462"/>
      <c r="J24" s="454"/>
      <c r="K24" s="455"/>
      <c r="L24" s="456"/>
      <c r="M24" s="153" t="s">
        <v>526</v>
      </c>
      <c r="N24" s="463" t="s">
        <v>527</v>
      </c>
      <c r="O24" s="464"/>
      <c r="Q24" s="241" t="s">
        <v>528</v>
      </c>
      <c r="R24" s="243">
        <v>65</v>
      </c>
      <c r="S24" s="241"/>
      <c r="T24" s="241"/>
      <c r="U24" s="241" t="s">
        <v>529</v>
      </c>
      <c r="V24" s="241"/>
      <c r="W24" s="241" t="s">
        <v>530</v>
      </c>
      <c r="X24" s="241"/>
      <c r="Y24" s="241" t="s">
        <v>531</v>
      </c>
      <c r="Z24" s="241" t="s">
        <v>752</v>
      </c>
      <c r="AA24" s="241" t="s">
        <v>771</v>
      </c>
      <c r="AB24" s="241" t="s">
        <v>533</v>
      </c>
      <c r="AC24" s="254">
        <v>0.08</v>
      </c>
      <c r="AD24" s="249"/>
      <c r="AE24" s="241"/>
      <c r="AF24" s="241"/>
    </row>
    <row r="25" spans="1:44" ht="14.25" customHeight="1" thickBot="1">
      <c r="A25" s="154" t="str">
        <f>IF(A27=0,"Indiquer COM",IF(J25=0,"Remplir J25",A23-A27))</f>
        <v>Indiquer COM</v>
      </c>
      <c r="B25" s="155">
        <f>IF(OR(A7="Haubanage urbain",A7="Haubanage rural"),0.75,1)</f>
        <v>1</v>
      </c>
      <c r="C25" s="156" t="str">
        <f>IF(A25="indiquer COM"," ",IF(J25=0," ",A25-B25))</f>
        <v xml:space="preserve"> </v>
      </c>
      <c r="D25" s="157" t="str">
        <f>IF(A25="Indiquer COM"," ",IF(J25=0," ",IF(C25&gt;=0,"OK","Attention")))</f>
        <v xml:space="preserve"> </v>
      </c>
      <c r="E25" s="158"/>
      <c r="F25" s="135"/>
      <c r="G25" s="135"/>
      <c r="H25" s="414"/>
      <c r="I25" s="415"/>
      <c r="J25" s="159">
        <v>1</v>
      </c>
      <c r="K25" s="416">
        <f>IF(J25=1,27,IF(J25=2,28,IF(J25=3,29,IF(J25=4,30,IF(J25=5,31,IF(J25=6,32," "))))))</f>
        <v>27</v>
      </c>
      <c r="L25" s="417"/>
      <c r="M25" s="160" t="s">
        <v>534</v>
      </c>
      <c r="N25" s="161">
        <f>IF(A7=0," ",VLOOKUP(A7,Q5:X13,7,FALSE))</f>
        <v>5</v>
      </c>
      <c r="O25" s="162">
        <f>IF(A7=0," ",VLOOKUP(A7,Q5:X13,8,FALSE))</f>
        <v>4.4000000000000004</v>
      </c>
      <c r="Q25" s="241" t="s">
        <v>535</v>
      </c>
      <c r="R25" s="241" t="s">
        <v>536</v>
      </c>
      <c r="S25" s="241" t="s">
        <v>537</v>
      </c>
      <c r="T25" s="241"/>
      <c r="U25" s="241" t="s">
        <v>461</v>
      </c>
      <c r="V25" s="241"/>
      <c r="W25" s="241" t="s">
        <v>538</v>
      </c>
      <c r="X25" s="241"/>
      <c r="Y25" s="241" t="s">
        <v>539</v>
      </c>
      <c r="Z25" s="241" t="s">
        <v>532</v>
      </c>
      <c r="AA25" s="241" t="s">
        <v>770</v>
      </c>
      <c r="AB25" s="241" t="s">
        <v>541</v>
      </c>
      <c r="AC25" s="254">
        <v>0.09</v>
      </c>
      <c r="AD25" s="241" t="s">
        <v>542</v>
      </c>
      <c r="AE25" s="241"/>
      <c r="AF25" s="241"/>
    </row>
    <row r="26" spans="1:44" ht="14.25" customHeight="1">
      <c r="A26" s="163" t="s">
        <v>543</v>
      </c>
      <c r="B26" s="164" t="s">
        <v>544</v>
      </c>
      <c r="C26" s="94" t="s">
        <v>11</v>
      </c>
      <c r="D26" s="134" t="s">
        <v>7</v>
      </c>
      <c r="E26" s="135"/>
      <c r="F26" s="135"/>
      <c r="G26" s="135"/>
      <c r="H26" s="165" t="s">
        <v>545</v>
      </c>
      <c r="I26" s="133" t="s">
        <v>546</v>
      </c>
      <c r="J26" s="133" t="s">
        <v>11</v>
      </c>
      <c r="K26" s="164" t="s">
        <v>547</v>
      </c>
      <c r="L26" s="166" t="s">
        <v>548</v>
      </c>
      <c r="M26" s="167" t="s">
        <v>549</v>
      </c>
      <c r="N26" s="168" t="s">
        <v>550</v>
      </c>
      <c r="O26" s="169" t="s">
        <v>551</v>
      </c>
      <c r="Q26" s="241" t="s">
        <v>552</v>
      </c>
      <c r="R26" s="241" t="s">
        <v>553</v>
      </c>
      <c r="S26" s="241">
        <v>0</v>
      </c>
      <c r="T26" s="241"/>
      <c r="U26" s="241"/>
      <c r="V26" s="241"/>
      <c r="W26" s="241" t="s">
        <v>554</v>
      </c>
      <c r="X26" s="241"/>
      <c r="Y26" s="241" t="s">
        <v>555</v>
      </c>
      <c r="Z26" s="241" t="s">
        <v>540</v>
      </c>
      <c r="AA26" s="241" t="s">
        <v>769</v>
      </c>
      <c r="AB26" s="241" t="s">
        <v>556</v>
      </c>
      <c r="AC26" s="254">
        <v>0.1</v>
      </c>
      <c r="AD26" s="256" t="s">
        <v>557</v>
      </c>
      <c r="AE26" s="241"/>
      <c r="AF26" s="241"/>
      <c r="AG26" s="273"/>
    </row>
    <row r="27" spans="1:44" ht="12.75" customHeight="1">
      <c r="A27" s="282"/>
      <c r="B27" s="283" t="s">
        <v>838</v>
      </c>
      <c r="C27" s="284" t="s">
        <v>429</v>
      </c>
      <c r="D27" s="285"/>
      <c r="E27" s="170"/>
      <c r="F27" s="171">
        <f t="shared" ref="F27:F32" si="1">SUM(A27*3.2808)</f>
        <v>0</v>
      </c>
      <c r="G27" s="171">
        <f t="shared" ref="G27:G32" si="2">SUM(F27-$F$43)</f>
        <v>-6.5</v>
      </c>
      <c r="H27" s="275" t="str">
        <f t="shared" ref="H27:H32" si="3">IF(A27=0," ",A$11-A27)</f>
        <v xml:space="preserve"> </v>
      </c>
      <c r="I27" s="276">
        <f>IF(H25=0,0,H25-A27)</f>
        <v>0</v>
      </c>
      <c r="J27" s="286"/>
      <c r="K27" s="287"/>
      <c r="L27" s="286"/>
      <c r="M27" s="288"/>
      <c r="N27" s="289"/>
      <c r="O27" s="285"/>
      <c r="Q27" s="241" t="s">
        <v>461</v>
      </c>
      <c r="R27" s="241" t="s">
        <v>558</v>
      </c>
      <c r="S27" s="241">
        <v>1</v>
      </c>
      <c r="T27" s="241"/>
      <c r="U27" s="241"/>
      <c r="V27" s="241"/>
      <c r="W27" s="241" t="s">
        <v>559</v>
      </c>
      <c r="X27" s="241"/>
      <c r="Y27" s="241" t="s">
        <v>560</v>
      </c>
      <c r="Z27" s="241" t="s">
        <v>744</v>
      </c>
      <c r="AA27" s="241" t="s">
        <v>768</v>
      </c>
      <c r="AB27" s="241" t="s">
        <v>561</v>
      </c>
      <c r="AC27" s="254">
        <v>0.11</v>
      </c>
      <c r="AD27" s="257" t="s">
        <v>562</v>
      </c>
      <c r="AE27" s="241"/>
      <c r="AF27" s="241"/>
      <c r="AG27" s="274" t="str">
        <f t="shared" ref="AG27:AG32" si="4">IF(AND(A27&lt;&gt;"",B27=""),"X","")</f>
        <v/>
      </c>
      <c r="AH27" s="527"/>
      <c r="AI27" s="527"/>
      <c r="AJ27" s="527"/>
      <c r="AK27" s="527"/>
    </row>
    <row r="28" spans="1:44" ht="13.5" customHeight="1">
      <c r="A28" s="279"/>
      <c r="B28" s="280"/>
      <c r="C28" s="219"/>
      <c r="D28" s="205"/>
      <c r="E28" s="170"/>
      <c r="F28" s="171">
        <f t="shared" si="1"/>
        <v>0</v>
      </c>
      <c r="G28" s="171">
        <f t="shared" si="2"/>
        <v>-6.5</v>
      </c>
      <c r="H28" s="275" t="str">
        <f t="shared" si="3"/>
        <v xml:space="preserve"> </v>
      </c>
      <c r="I28" s="276" t="str">
        <f>IF(A28=0," ",A27-A28)</f>
        <v xml:space="preserve"> </v>
      </c>
      <c r="J28" s="204"/>
      <c r="K28" s="204"/>
      <c r="L28" s="204"/>
      <c r="M28" s="223"/>
      <c r="N28" s="224"/>
      <c r="O28" s="205"/>
      <c r="Q28" s="241"/>
      <c r="R28" s="241" t="s">
        <v>563</v>
      </c>
      <c r="S28" s="241">
        <v>2</v>
      </c>
      <c r="T28" s="241"/>
      <c r="U28" s="241"/>
      <c r="V28" s="241"/>
      <c r="W28" s="241" t="s">
        <v>461</v>
      </c>
      <c r="X28" s="241"/>
      <c r="Y28" s="241"/>
      <c r="Z28" s="241" t="s">
        <v>753</v>
      </c>
      <c r="AA28" s="241" t="s">
        <v>746</v>
      </c>
      <c r="AB28" s="241" t="s">
        <v>564</v>
      </c>
      <c r="AC28" s="254">
        <v>0.12</v>
      </c>
      <c r="AD28" s="258">
        <v>2.55833333333333</v>
      </c>
      <c r="AE28" s="241"/>
      <c r="AF28" s="241"/>
      <c r="AG28" s="274" t="str">
        <f t="shared" si="4"/>
        <v/>
      </c>
      <c r="AH28" s="527"/>
      <c r="AI28" s="527"/>
      <c r="AJ28" s="527"/>
      <c r="AK28" s="527"/>
    </row>
    <row r="29" spans="1:44" ht="14.25" customHeight="1">
      <c r="A29" s="279"/>
      <c r="B29" s="280"/>
      <c r="C29" s="219"/>
      <c r="D29" s="205"/>
      <c r="E29" s="135"/>
      <c r="F29" s="171">
        <f t="shared" si="1"/>
        <v>0</v>
      </c>
      <c r="G29" s="171">
        <f t="shared" si="2"/>
        <v>-6.5</v>
      </c>
      <c r="H29" s="275" t="str">
        <f t="shared" si="3"/>
        <v xml:space="preserve"> </v>
      </c>
      <c r="I29" s="276" t="str">
        <f>IF(A29=0," ",A28-A29)</f>
        <v xml:space="preserve"> </v>
      </c>
      <c r="J29" s="204"/>
      <c r="K29" s="204"/>
      <c r="L29" s="204"/>
      <c r="M29" s="223"/>
      <c r="N29" s="224"/>
      <c r="O29" s="205"/>
      <c r="Q29" s="241"/>
      <c r="R29" s="241" t="s">
        <v>565</v>
      </c>
      <c r="S29" s="241">
        <v>3</v>
      </c>
      <c r="T29" s="241" t="s">
        <v>566</v>
      </c>
      <c r="U29" s="241" t="s">
        <v>567</v>
      </c>
      <c r="V29" s="241" t="s">
        <v>568</v>
      </c>
      <c r="W29" s="241" t="s">
        <v>569</v>
      </c>
      <c r="X29" s="241" t="s">
        <v>570</v>
      </c>
      <c r="Y29" s="241"/>
      <c r="Z29" s="241" t="s">
        <v>754</v>
      </c>
      <c r="AA29" s="241"/>
      <c r="AB29" s="241" t="s">
        <v>571</v>
      </c>
      <c r="AC29" s="254">
        <v>0.13</v>
      </c>
      <c r="AD29" s="259">
        <v>2.7</v>
      </c>
      <c r="AE29" s="241"/>
      <c r="AF29" s="241"/>
      <c r="AG29" s="274" t="str">
        <f t="shared" si="4"/>
        <v/>
      </c>
      <c r="AH29" s="527"/>
      <c r="AI29" s="527"/>
      <c r="AJ29" s="527"/>
      <c r="AK29" s="527"/>
    </row>
    <row r="30" spans="1:44">
      <c r="A30" s="279"/>
      <c r="B30" s="280"/>
      <c r="C30" s="219"/>
      <c r="D30" s="205"/>
      <c r="E30" s="135"/>
      <c r="F30" s="171">
        <f t="shared" si="1"/>
        <v>0</v>
      </c>
      <c r="G30" s="171">
        <f t="shared" si="2"/>
        <v>-6.5</v>
      </c>
      <c r="H30" s="275" t="str">
        <f t="shared" si="3"/>
        <v xml:space="preserve"> </v>
      </c>
      <c r="I30" s="276" t="str">
        <f>IF(A30=0," ",A29-A30)</f>
        <v xml:space="preserve"> </v>
      </c>
      <c r="J30" s="204"/>
      <c r="K30" s="204"/>
      <c r="L30" s="204"/>
      <c r="M30" s="223"/>
      <c r="N30" s="224"/>
      <c r="O30" s="205"/>
      <c r="Q30" s="241" t="s">
        <v>572</v>
      </c>
      <c r="R30" s="241" t="s">
        <v>573</v>
      </c>
      <c r="S30" s="241"/>
      <c r="T30" s="241">
        <v>1</v>
      </c>
      <c r="U30" s="241">
        <v>0</v>
      </c>
      <c r="V30" s="241">
        <v>0</v>
      </c>
      <c r="W30" s="241" t="s">
        <v>574</v>
      </c>
      <c r="X30" s="241" t="s">
        <v>575</v>
      </c>
      <c r="Y30" s="241"/>
      <c r="Z30" s="241" t="s">
        <v>755</v>
      </c>
      <c r="AA30" s="241"/>
      <c r="AB30" s="241" t="s">
        <v>577</v>
      </c>
      <c r="AC30" s="254">
        <v>0.14000000000000001</v>
      </c>
      <c r="AD30" s="258">
        <v>2.8</v>
      </c>
      <c r="AE30" s="241"/>
      <c r="AF30" s="241"/>
      <c r="AG30" s="274" t="str">
        <f t="shared" si="4"/>
        <v/>
      </c>
      <c r="AH30" s="527"/>
      <c r="AI30" s="527"/>
      <c r="AJ30" s="527"/>
      <c r="AK30" s="527"/>
    </row>
    <row r="31" spans="1:44" ht="14.25" customHeight="1">
      <c r="A31" s="279"/>
      <c r="B31" s="280"/>
      <c r="C31" s="219"/>
      <c r="D31" s="205"/>
      <c r="E31" s="135"/>
      <c r="F31" s="171">
        <f t="shared" si="1"/>
        <v>0</v>
      </c>
      <c r="G31" s="171">
        <f t="shared" si="2"/>
        <v>-6.5</v>
      </c>
      <c r="H31" s="275" t="str">
        <f t="shared" si="3"/>
        <v xml:space="preserve"> </v>
      </c>
      <c r="I31" s="276" t="str">
        <f>IF(A31=0," ",A30-A31)</f>
        <v xml:space="preserve"> </v>
      </c>
      <c r="J31" s="204"/>
      <c r="K31" s="204"/>
      <c r="L31" s="204"/>
      <c r="M31" s="223"/>
      <c r="N31" s="224"/>
      <c r="O31" s="205"/>
      <c r="Q31" s="241" t="s">
        <v>578</v>
      </c>
      <c r="R31" s="251" t="s">
        <v>579</v>
      </c>
      <c r="S31" s="241" t="s">
        <v>580</v>
      </c>
      <c r="T31" s="241">
        <v>2</v>
      </c>
      <c r="U31" s="241">
        <v>1</v>
      </c>
      <c r="V31" s="241">
        <v>1</v>
      </c>
      <c r="W31" s="241"/>
      <c r="X31" s="241" t="s">
        <v>581</v>
      </c>
      <c r="Y31" s="241"/>
      <c r="Z31" s="241" t="s">
        <v>576</v>
      </c>
      <c r="AA31" s="241"/>
      <c r="AB31" s="241" t="s">
        <v>582</v>
      </c>
      <c r="AC31" s="254">
        <v>0.15</v>
      </c>
      <c r="AD31" s="258">
        <v>2.9</v>
      </c>
      <c r="AE31" s="241"/>
      <c r="AF31" s="241"/>
      <c r="AG31" s="274" t="str">
        <f t="shared" si="4"/>
        <v/>
      </c>
      <c r="AH31" s="527"/>
      <c r="AI31" s="527"/>
      <c r="AJ31" s="527"/>
      <c r="AK31" s="527"/>
    </row>
    <row r="32" spans="1:44" ht="13.5" thickBot="1">
      <c r="A32" s="281"/>
      <c r="B32" s="280"/>
      <c r="C32" s="220"/>
      <c r="D32" s="221"/>
      <c r="E32" s="135"/>
      <c r="F32" s="171">
        <f t="shared" si="1"/>
        <v>0</v>
      </c>
      <c r="G32" s="171">
        <f t="shared" si="2"/>
        <v>-6.5</v>
      </c>
      <c r="H32" s="275" t="str">
        <f t="shared" si="3"/>
        <v xml:space="preserve"> </v>
      </c>
      <c r="I32" s="276" t="str">
        <f>IF(A32=0," ",A31-A32)</f>
        <v xml:space="preserve"> </v>
      </c>
      <c r="J32" s="225"/>
      <c r="K32" s="225"/>
      <c r="L32" s="225"/>
      <c r="M32" s="223"/>
      <c r="N32" s="224"/>
      <c r="O32" s="221"/>
      <c r="Q32" s="241" t="s">
        <v>583</v>
      </c>
      <c r="R32" s="241" t="s">
        <v>574</v>
      </c>
      <c r="S32" s="241">
        <v>0</v>
      </c>
      <c r="T32" s="241">
        <v>3</v>
      </c>
      <c r="U32" s="241">
        <v>2</v>
      </c>
      <c r="V32" s="241">
        <v>2</v>
      </c>
      <c r="W32" s="241"/>
      <c r="X32" s="241" t="s">
        <v>461</v>
      </c>
      <c r="Y32" s="241"/>
      <c r="Z32" s="241" t="s">
        <v>756</v>
      </c>
      <c r="AA32" s="241"/>
      <c r="AB32" s="241" t="s">
        <v>12</v>
      </c>
      <c r="AC32" s="254">
        <v>0.16</v>
      </c>
      <c r="AD32" s="258">
        <v>3</v>
      </c>
      <c r="AE32" s="241"/>
      <c r="AF32" s="241"/>
      <c r="AG32" s="274" t="str">
        <f t="shared" si="4"/>
        <v/>
      </c>
      <c r="AH32" s="527"/>
      <c r="AI32" s="527"/>
      <c r="AJ32" s="527"/>
      <c r="AK32" s="527"/>
    </row>
    <row r="33" spans="1:37" ht="13.5" customHeight="1" thickBot="1">
      <c r="A33" s="418" t="s">
        <v>584</v>
      </c>
      <c r="B33" s="419"/>
      <c r="C33" s="227"/>
      <c r="D33" s="228"/>
      <c r="E33" s="172"/>
      <c r="F33" s="135"/>
      <c r="G33" s="135"/>
      <c r="H33" s="420" t="s">
        <v>585</v>
      </c>
      <c r="I33" s="422" t="s">
        <v>787</v>
      </c>
      <c r="J33" s="423"/>
      <c r="K33" s="423"/>
      <c r="L33" s="423"/>
      <c r="M33" s="423"/>
      <c r="N33" s="423"/>
      <c r="O33" s="424"/>
      <c r="Q33" s="241" t="s">
        <v>586</v>
      </c>
      <c r="R33" s="241"/>
      <c r="S33" s="241">
        <v>1</v>
      </c>
      <c r="T33" s="241">
        <v>4</v>
      </c>
      <c r="U33" s="241">
        <v>3</v>
      </c>
      <c r="V33" s="241">
        <v>3</v>
      </c>
      <c r="W33" s="241"/>
      <c r="X33" s="241" t="s">
        <v>574</v>
      </c>
      <c r="Y33" s="241"/>
      <c r="Z33" s="241" t="s">
        <v>587</v>
      </c>
      <c r="AA33" s="241"/>
      <c r="AB33" s="241" t="s">
        <v>588</v>
      </c>
      <c r="AC33" s="254">
        <v>0.17</v>
      </c>
      <c r="AD33" s="258">
        <v>3.1</v>
      </c>
      <c r="AE33" s="241"/>
      <c r="AF33" s="241"/>
      <c r="AH33" s="527"/>
      <c r="AI33" s="527"/>
      <c r="AJ33" s="527"/>
      <c r="AK33" s="527"/>
    </row>
    <row r="34" spans="1:37" ht="12.75" customHeight="1">
      <c r="A34" s="428" t="s">
        <v>775</v>
      </c>
      <c r="B34" s="429"/>
      <c r="C34" s="429"/>
      <c r="D34" s="430"/>
      <c r="E34" s="172"/>
      <c r="F34" s="135"/>
      <c r="G34" s="135"/>
      <c r="H34" s="421"/>
      <c r="I34" s="425"/>
      <c r="J34" s="426"/>
      <c r="K34" s="426"/>
      <c r="L34" s="426"/>
      <c r="M34" s="426"/>
      <c r="N34" s="426"/>
      <c r="O34" s="427"/>
      <c r="Q34" s="241"/>
      <c r="R34" s="241"/>
      <c r="S34" s="241">
        <v>2</v>
      </c>
      <c r="T34" s="241">
        <v>5</v>
      </c>
      <c r="U34" s="241">
        <v>4</v>
      </c>
      <c r="V34" s="241">
        <v>4</v>
      </c>
      <c r="W34" s="241"/>
      <c r="X34" s="241"/>
      <c r="Y34" s="241"/>
      <c r="Z34" s="241" t="s">
        <v>757</v>
      </c>
      <c r="AA34" s="241"/>
      <c r="AB34" s="241">
        <v>1</v>
      </c>
      <c r="AC34" s="254">
        <v>0.18</v>
      </c>
      <c r="AD34" s="258">
        <v>3.2</v>
      </c>
      <c r="AE34" s="241"/>
      <c r="AF34" s="241"/>
      <c r="AH34" s="527"/>
      <c r="AI34" s="527"/>
      <c r="AJ34" s="527"/>
      <c r="AK34" s="527"/>
    </row>
    <row r="35" spans="1:37" ht="12.75" customHeight="1">
      <c r="A35" s="431"/>
      <c r="B35" s="432"/>
      <c r="C35" s="432"/>
      <c r="D35" s="433"/>
      <c r="E35" s="172"/>
      <c r="F35" s="135"/>
      <c r="G35" s="135"/>
      <c r="H35" s="421"/>
      <c r="I35" s="434" t="s">
        <v>551</v>
      </c>
      <c r="J35" s="435"/>
      <c r="K35" s="173">
        <v>1</v>
      </c>
      <c r="L35" s="436">
        <v>2</v>
      </c>
      <c r="M35" s="436"/>
      <c r="N35" s="173">
        <v>3</v>
      </c>
      <c r="O35" s="174">
        <v>4</v>
      </c>
      <c r="Q35" s="241"/>
      <c r="R35" s="241"/>
      <c r="S35" s="241">
        <v>3</v>
      </c>
      <c r="T35" s="241">
        <v>6</v>
      </c>
      <c r="U35" s="241"/>
      <c r="V35" s="241"/>
      <c r="W35" s="241"/>
      <c r="X35" s="241"/>
      <c r="Y35" s="241"/>
      <c r="Z35" s="241"/>
      <c r="AA35" s="241"/>
      <c r="AB35" s="241">
        <v>2</v>
      </c>
      <c r="AC35" s="254">
        <v>0.19</v>
      </c>
      <c r="AD35" s="258">
        <v>3.4</v>
      </c>
      <c r="AE35" s="241"/>
      <c r="AF35" s="241"/>
    </row>
    <row r="36" spans="1:37" ht="12.75" customHeight="1">
      <c r="A36" s="425" t="s">
        <v>589</v>
      </c>
      <c r="B36" s="426"/>
      <c r="C36" s="138" t="s">
        <v>433</v>
      </c>
      <c r="D36" s="175" t="s">
        <v>590</v>
      </c>
      <c r="E36" s="437"/>
      <c r="F36" s="135"/>
      <c r="G36" s="135"/>
      <c r="H36" s="421"/>
      <c r="I36" s="403" t="s">
        <v>591</v>
      </c>
      <c r="J36" s="399"/>
      <c r="K36" s="204"/>
      <c r="L36" s="363"/>
      <c r="M36" s="363"/>
      <c r="N36" s="204"/>
      <c r="O36" s="205"/>
      <c r="Q36" s="241"/>
      <c r="R36" s="241"/>
      <c r="S36" s="241">
        <v>4</v>
      </c>
      <c r="T36" s="241"/>
      <c r="U36" s="241"/>
      <c r="V36" s="241"/>
      <c r="W36" s="241"/>
      <c r="X36" s="241"/>
      <c r="Y36" s="241"/>
      <c r="Z36" s="241"/>
      <c r="AA36" s="241"/>
      <c r="AB36" s="241">
        <v>3</v>
      </c>
      <c r="AC36" s="254">
        <v>0.2</v>
      </c>
      <c r="AD36" s="258">
        <v>3.5</v>
      </c>
      <c r="AE36" s="241"/>
      <c r="AF36" s="241"/>
    </row>
    <row r="37" spans="1:37" ht="12.75" customHeight="1">
      <c r="A37" s="407" t="s">
        <v>592</v>
      </c>
      <c r="B37" s="408"/>
      <c r="C37" s="239" t="s">
        <v>433</v>
      </c>
      <c r="D37" s="176" t="s">
        <v>593</v>
      </c>
      <c r="E37" s="437"/>
      <c r="F37" s="135"/>
      <c r="G37" s="135"/>
      <c r="H37" s="421"/>
      <c r="I37" s="397" t="s">
        <v>594</v>
      </c>
      <c r="J37" s="398"/>
      <c r="K37" s="204"/>
      <c r="L37" s="363"/>
      <c r="M37" s="363"/>
      <c r="N37" s="204"/>
      <c r="O37" s="205"/>
      <c r="Q37" s="241"/>
      <c r="R37" s="241"/>
      <c r="S37" s="241">
        <v>5</v>
      </c>
      <c r="T37" s="241"/>
      <c r="U37" s="241"/>
      <c r="V37" s="241"/>
      <c r="W37" s="241"/>
      <c r="X37" s="241"/>
      <c r="Y37" s="241"/>
      <c r="Z37" s="241"/>
      <c r="AA37" s="241"/>
      <c r="AB37" s="241">
        <v>4</v>
      </c>
      <c r="AC37" s="254">
        <v>0.21</v>
      </c>
      <c r="AD37" s="258">
        <v>3.6</v>
      </c>
      <c r="AE37" s="241"/>
      <c r="AF37" s="241"/>
    </row>
    <row r="38" spans="1:37" ht="12.75" customHeight="1">
      <c r="A38" s="407" t="s">
        <v>595</v>
      </c>
      <c r="B38" s="408"/>
      <c r="C38" s="138" t="s">
        <v>433</v>
      </c>
      <c r="D38" s="176" t="s">
        <v>593</v>
      </c>
      <c r="E38" s="437"/>
      <c r="F38" s="135"/>
      <c r="G38" s="135"/>
      <c r="H38" s="421"/>
      <c r="I38" s="403" t="s">
        <v>596</v>
      </c>
      <c r="J38" s="399"/>
      <c r="K38" s="218"/>
      <c r="L38" s="413"/>
      <c r="M38" s="413"/>
      <c r="N38" s="222"/>
      <c r="O38" s="229"/>
      <c r="Q38" s="241" t="s">
        <v>597</v>
      </c>
      <c r="R38" s="241"/>
      <c r="S38" s="241">
        <v>6</v>
      </c>
      <c r="T38" s="241" t="s">
        <v>598</v>
      </c>
      <c r="U38" s="241" t="s">
        <v>599</v>
      </c>
      <c r="V38" s="241">
        <v>25</v>
      </c>
      <c r="W38" s="260">
        <v>0.25</v>
      </c>
      <c r="X38" s="260">
        <v>0.5</v>
      </c>
      <c r="Y38" s="241" t="s">
        <v>600</v>
      </c>
      <c r="Z38" s="241" t="s">
        <v>601</v>
      </c>
      <c r="AA38" s="241"/>
      <c r="AB38" s="241" t="s">
        <v>602</v>
      </c>
      <c r="AC38" s="254">
        <v>0.22</v>
      </c>
      <c r="AD38" s="258">
        <v>3.7178571428571399</v>
      </c>
      <c r="AE38" s="241"/>
      <c r="AF38" s="241"/>
    </row>
    <row r="39" spans="1:37" ht="12.75" customHeight="1">
      <c r="A39" s="407" t="s">
        <v>603</v>
      </c>
      <c r="B39" s="408"/>
      <c r="C39" s="177" t="s">
        <v>433</v>
      </c>
      <c r="D39" s="178" t="s">
        <v>593</v>
      </c>
      <c r="E39" s="437"/>
      <c r="F39" s="135"/>
      <c r="G39" s="135"/>
      <c r="H39" s="421"/>
      <c r="I39" s="403" t="s">
        <v>604</v>
      </c>
      <c r="J39" s="399"/>
      <c r="K39" s="230"/>
      <c r="L39" s="409"/>
      <c r="M39" s="409"/>
      <c r="N39" s="230"/>
      <c r="O39" s="231"/>
      <c r="Q39" s="241" t="s">
        <v>605</v>
      </c>
      <c r="R39" s="241" t="s">
        <v>430</v>
      </c>
      <c r="S39" s="241">
        <v>7</v>
      </c>
      <c r="T39" s="241" t="s">
        <v>606</v>
      </c>
      <c r="U39" s="241" t="s">
        <v>607</v>
      </c>
      <c r="V39" s="241">
        <v>50</v>
      </c>
      <c r="W39" s="260">
        <v>0.3125</v>
      </c>
      <c r="X39" s="260">
        <v>0.75</v>
      </c>
      <c r="Y39" s="241" t="s">
        <v>608</v>
      </c>
      <c r="Z39" s="241" t="s">
        <v>609</v>
      </c>
      <c r="AA39" s="241"/>
      <c r="AB39" s="241" t="s">
        <v>433</v>
      </c>
      <c r="AC39" s="254">
        <v>0.23</v>
      </c>
      <c r="AD39" s="258">
        <v>3.8357142857142899</v>
      </c>
      <c r="AE39" s="241"/>
      <c r="AF39" s="241"/>
    </row>
    <row r="40" spans="1:37" ht="12.75" customHeight="1">
      <c r="A40" s="407" t="s">
        <v>610</v>
      </c>
      <c r="B40" s="408"/>
      <c r="C40" s="177" t="s">
        <v>433</v>
      </c>
      <c r="D40" s="178" t="s">
        <v>593</v>
      </c>
      <c r="E40" s="437"/>
      <c r="F40" s="135"/>
      <c r="G40" s="135"/>
      <c r="H40" s="421"/>
      <c r="I40" s="403" t="s">
        <v>611</v>
      </c>
      <c r="J40" s="399"/>
      <c r="K40" s="230"/>
      <c r="L40" s="409"/>
      <c r="M40" s="409"/>
      <c r="N40" s="230"/>
      <c r="O40" s="231"/>
      <c r="Q40" s="241"/>
      <c r="R40" s="241" t="s">
        <v>429</v>
      </c>
      <c r="S40" s="241"/>
      <c r="T40" s="241" t="s">
        <v>612</v>
      </c>
      <c r="U40" s="241" t="s">
        <v>613</v>
      </c>
      <c r="V40" s="241">
        <v>75</v>
      </c>
      <c r="W40" s="260">
        <v>0.4375</v>
      </c>
      <c r="X40" s="260">
        <v>1</v>
      </c>
      <c r="Y40" s="241" t="s">
        <v>614</v>
      </c>
      <c r="Z40" s="241" t="s">
        <v>615</v>
      </c>
      <c r="AA40" s="241" t="s">
        <v>616</v>
      </c>
      <c r="AB40" s="251" t="s">
        <v>440</v>
      </c>
      <c r="AC40" s="254">
        <v>0.24</v>
      </c>
      <c r="AD40" s="258">
        <v>3.9535714285714301</v>
      </c>
      <c r="AE40" s="241"/>
      <c r="AF40" s="241"/>
    </row>
    <row r="41" spans="1:37" ht="12" customHeight="1">
      <c r="A41" s="407" t="s">
        <v>617</v>
      </c>
      <c r="B41" s="408"/>
      <c r="C41" s="177" t="s">
        <v>715</v>
      </c>
      <c r="D41" s="178" t="s">
        <v>593</v>
      </c>
      <c r="E41" s="437"/>
      <c r="F41" s="135"/>
      <c r="G41" s="135"/>
      <c r="H41" s="421"/>
      <c r="I41" s="403" t="s">
        <v>618</v>
      </c>
      <c r="J41" s="399"/>
      <c r="K41" s="230"/>
      <c r="L41" s="409"/>
      <c r="M41" s="409"/>
      <c r="N41" s="230"/>
      <c r="O41" s="231"/>
      <c r="Q41" s="261" t="s">
        <v>619</v>
      </c>
      <c r="R41" s="241" t="s">
        <v>620</v>
      </c>
      <c r="S41" s="241"/>
      <c r="T41" s="241" t="s">
        <v>621</v>
      </c>
      <c r="U41" s="241" t="s">
        <v>622</v>
      </c>
      <c r="V41" s="241">
        <v>100</v>
      </c>
      <c r="W41" s="260">
        <v>0.5</v>
      </c>
      <c r="X41" s="260">
        <v>1.25</v>
      </c>
      <c r="Y41" s="241" t="s">
        <v>623</v>
      </c>
      <c r="Z41" s="241" t="s">
        <v>624</v>
      </c>
      <c r="AA41" s="241" t="s">
        <v>625</v>
      </c>
      <c r="AB41" s="251" t="s">
        <v>564</v>
      </c>
      <c r="AC41" s="254">
        <v>0.25</v>
      </c>
      <c r="AD41" s="258">
        <v>4.0714285714285703</v>
      </c>
      <c r="AE41" s="241"/>
      <c r="AF41" s="241"/>
    </row>
    <row r="42" spans="1:37" ht="12.75" customHeight="1">
      <c r="A42" s="439" t="s">
        <v>626</v>
      </c>
      <c r="B42" s="440"/>
      <c r="C42" s="179" t="s">
        <v>433</v>
      </c>
      <c r="D42" s="290" t="s">
        <v>778</v>
      </c>
      <c r="E42" s="437"/>
      <c r="F42" s="135"/>
      <c r="G42" s="135"/>
      <c r="H42" s="421"/>
      <c r="I42" s="441" t="s">
        <v>627</v>
      </c>
      <c r="J42" s="442"/>
      <c r="K42" s="230"/>
      <c r="L42" s="409"/>
      <c r="M42" s="409"/>
      <c r="N42" s="230"/>
      <c r="O42" s="231"/>
      <c r="Q42" s="261" t="s">
        <v>628</v>
      </c>
      <c r="R42" s="241" t="s">
        <v>629</v>
      </c>
      <c r="S42" s="241"/>
      <c r="T42" s="241" t="s">
        <v>630</v>
      </c>
      <c r="U42" s="241" t="s">
        <v>631</v>
      </c>
      <c r="V42" s="241"/>
      <c r="W42" s="262" t="s">
        <v>632</v>
      </c>
      <c r="X42" s="260"/>
      <c r="Y42" s="241" t="s">
        <v>633</v>
      </c>
      <c r="Z42" s="241" t="s">
        <v>634</v>
      </c>
      <c r="AA42" s="241" t="s">
        <v>635</v>
      </c>
      <c r="AB42" s="251" t="s">
        <v>636</v>
      </c>
      <c r="AC42" s="254">
        <v>0.26</v>
      </c>
      <c r="AD42" s="258">
        <v>4.1892857142857096</v>
      </c>
      <c r="AE42" s="241"/>
      <c r="AF42" s="241"/>
    </row>
    <row r="43" spans="1:37" ht="12.75" customHeight="1" thickBot="1">
      <c r="A43" s="401" t="s">
        <v>637</v>
      </c>
      <c r="B43" s="402"/>
      <c r="C43" s="180" t="s">
        <v>433</v>
      </c>
      <c r="D43" s="290" t="s">
        <v>778</v>
      </c>
      <c r="E43" s="437"/>
      <c r="F43" s="135">
        <f>SUM(F13/10+2)</f>
        <v>6.5</v>
      </c>
      <c r="G43" s="135"/>
      <c r="H43" s="421"/>
      <c r="I43" s="403" t="s">
        <v>638</v>
      </c>
      <c r="J43" s="399"/>
      <c r="K43" s="222"/>
      <c r="L43" s="400"/>
      <c r="M43" s="400"/>
      <c r="N43" s="222"/>
      <c r="O43" s="229"/>
      <c r="Q43" s="261" t="s">
        <v>639</v>
      </c>
      <c r="R43" s="241" t="s">
        <v>640</v>
      </c>
      <c r="S43" s="241"/>
      <c r="T43" s="241" t="s">
        <v>641</v>
      </c>
      <c r="U43" s="241" t="s">
        <v>642</v>
      </c>
      <c r="V43" s="241"/>
      <c r="W43" s="262" t="s">
        <v>643</v>
      </c>
      <c r="X43" s="241"/>
      <c r="Y43" s="241" t="s">
        <v>644</v>
      </c>
      <c r="Z43" s="241" t="s">
        <v>645</v>
      </c>
      <c r="AA43" s="241" t="s">
        <v>646</v>
      </c>
      <c r="AB43" s="263" t="s">
        <v>647</v>
      </c>
      <c r="AC43" s="254">
        <v>0.27</v>
      </c>
      <c r="AD43" s="258">
        <v>4.3071428571428596</v>
      </c>
      <c r="AE43" s="241"/>
      <c r="AF43" s="241"/>
    </row>
    <row r="44" spans="1:37" ht="12.75" customHeight="1">
      <c r="A44" s="404" t="s">
        <v>648</v>
      </c>
      <c r="B44" s="405"/>
      <c r="C44" s="405"/>
      <c r="D44" s="406"/>
      <c r="E44" s="437"/>
      <c r="F44" s="181"/>
      <c r="G44" s="181"/>
      <c r="H44" s="421"/>
      <c r="I44" s="403" t="s">
        <v>649</v>
      </c>
      <c r="J44" s="399"/>
      <c r="K44" s="222"/>
      <c r="L44" s="400"/>
      <c r="M44" s="400"/>
      <c r="N44" s="222"/>
      <c r="O44" s="229"/>
      <c r="Q44" s="241"/>
      <c r="R44" s="241" t="s">
        <v>650</v>
      </c>
      <c r="S44" s="241" t="s">
        <v>651</v>
      </c>
      <c r="T44" s="241" t="s">
        <v>652</v>
      </c>
      <c r="U44" s="241" t="s">
        <v>653</v>
      </c>
      <c r="V44" s="241"/>
      <c r="W44" s="241" t="s">
        <v>654</v>
      </c>
      <c r="X44" s="241"/>
      <c r="Y44" s="241" t="s">
        <v>461</v>
      </c>
      <c r="Z44" s="241" t="s">
        <v>655</v>
      </c>
      <c r="AA44" s="241"/>
      <c r="AB44" s="251" t="s">
        <v>656</v>
      </c>
      <c r="AC44" s="254">
        <v>0.28000000000000003</v>
      </c>
      <c r="AD44" s="258">
        <v>4.4249999999999998</v>
      </c>
      <c r="AE44" s="241" t="s">
        <v>657</v>
      </c>
      <c r="AF44" s="241"/>
    </row>
    <row r="45" spans="1:37" ht="15" customHeight="1">
      <c r="A45" s="410" t="s">
        <v>658</v>
      </c>
      <c r="B45" s="411"/>
      <c r="C45" s="240" t="str">
        <f>IF(B3="Équipement","Oui","Non")</f>
        <v>Non</v>
      </c>
      <c r="D45" s="175" t="s">
        <v>590</v>
      </c>
      <c r="E45" s="437"/>
      <c r="F45" s="181"/>
      <c r="G45" s="181"/>
      <c r="H45" s="421"/>
      <c r="I45" s="412" t="s">
        <v>659</v>
      </c>
      <c r="J45" s="399"/>
      <c r="K45" s="222"/>
      <c r="L45" s="413"/>
      <c r="M45" s="413"/>
      <c r="N45" s="222"/>
      <c r="O45" s="229"/>
      <c r="Q45" s="264" t="str">
        <f t="shared" ref="Q45:Q53" si="5">Q5</f>
        <v>Résid./Indus. léger Avant-lot</v>
      </c>
      <c r="R45" s="241">
        <v>1</v>
      </c>
      <c r="S45" s="241" t="s">
        <v>660</v>
      </c>
      <c r="T45" s="241" t="s">
        <v>661</v>
      </c>
      <c r="U45" s="241" t="s">
        <v>766</v>
      </c>
      <c r="V45" s="241"/>
      <c r="W45" s="241" t="s">
        <v>663</v>
      </c>
      <c r="X45" s="241"/>
      <c r="Y45" s="241" t="s">
        <v>602</v>
      </c>
      <c r="Z45" s="241" t="s">
        <v>664</v>
      </c>
      <c r="AA45" s="241"/>
      <c r="AB45" s="251" t="s">
        <v>665</v>
      </c>
      <c r="AC45" s="254">
        <v>0.28999999999999998</v>
      </c>
      <c r="AD45" s="258">
        <v>4.54285714285714</v>
      </c>
      <c r="AE45" s="241" t="s">
        <v>666</v>
      </c>
      <c r="AF45" s="241"/>
    </row>
    <row r="46" spans="1:37" ht="15.75" customHeight="1">
      <c r="A46" s="397" t="s">
        <v>667</v>
      </c>
      <c r="B46" s="398"/>
      <c r="C46" s="182" t="s">
        <v>433</v>
      </c>
      <c r="D46" s="183" t="s">
        <v>733</v>
      </c>
      <c r="E46" s="437"/>
      <c r="F46" s="181"/>
      <c r="G46" s="181"/>
      <c r="H46" s="421"/>
      <c r="I46" s="361" t="s">
        <v>669</v>
      </c>
      <c r="J46" s="399"/>
      <c r="K46" s="222"/>
      <c r="L46" s="400"/>
      <c r="M46" s="400"/>
      <c r="N46" s="222"/>
      <c r="O46" s="229"/>
      <c r="Q46" s="264" t="str">
        <f t="shared" si="5"/>
        <v>Résid./Indus. léger Arrière-lot</v>
      </c>
      <c r="R46" s="241">
        <v>2</v>
      </c>
      <c r="S46" s="241" t="s">
        <v>670</v>
      </c>
      <c r="T46" s="241"/>
      <c r="U46" s="241" t="s">
        <v>767</v>
      </c>
      <c r="V46" s="241"/>
      <c r="W46" s="241" t="s">
        <v>671</v>
      </c>
      <c r="X46" s="241"/>
      <c r="Y46" s="241"/>
      <c r="Z46" s="241" t="s">
        <v>672</v>
      </c>
      <c r="AA46" s="241"/>
      <c r="AB46" s="265" t="s">
        <v>673</v>
      </c>
      <c r="AC46" s="254">
        <v>0.3</v>
      </c>
      <c r="AD46" s="258">
        <v>4.66071428571429</v>
      </c>
      <c r="AE46" s="241"/>
      <c r="AF46" s="241"/>
      <c r="AG46" s="238"/>
    </row>
    <row r="47" spans="1:37" ht="12.75" customHeight="1">
      <c r="A47" s="361" t="s">
        <v>674</v>
      </c>
      <c r="B47" s="362"/>
      <c r="C47" s="182" t="s">
        <v>433</v>
      </c>
      <c r="D47" s="183" t="s">
        <v>733</v>
      </c>
      <c r="E47" s="437"/>
      <c r="F47" s="181"/>
      <c r="G47" s="181"/>
      <c r="H47" s="421"/>
      <c r="I47" s="361" t="s">
        <v>675</v>
      </c>
      <c r="J47" s="362"/>
      <c r="K47" s="204"/>
      <c r="L47" s="363"/>
      <c r="M47" s="363"/>
      <c r="N47" s="204"/>
      <c r="O47" s="205"/>
      <c r="Q47" s="264" t="str">
        <f t="shared" si="5"/>
        <v>Industriel Lourd</v>
      </c>
      <c r="R47" s="241">
        <v>3</v>
      </c>
      <c r="S47" s="241" t="s">
        <v>676</v>
      </c>
      <c r="T47" s="241"/>
      <c r="U47" s="241" t="s">
        <v>662</v>
      </c>
      <c r="V47" s="241"/>
      <c r="W47" s="241" t="s">
        <v>574</v>
      </c>
      <c r="X47" s="241"/>
      <c r="Y47" s="241"/>
      <c r="Z47" s="241" t="s">
        <v>677</v>
      </c>
      <c r="AA47" s="241"/>
      <c r="AB47" s="241" t="s">
        <v>433</v>
      </c>
      <c r="AC47" s="254">
        <v>0.31</v>
      </c>
      <c r="AD47" s="258">
        <v>4.7785714285714302</v>
      </c>
      <c r="AE47" s="241"/>
      <c r="AF47" s="241"/>
    </row>
    <row r="48" spans="1:37" ht="12.75" customHeight="1" thickBot="1">
      <c r="A48" s="364" t="s">
        <v>678</v>
      </c>
      <c r="B48" s="365"/>
      <c r="C48" s="184" t="s">
        <v>433</v>
      </c>
      <c r="D48" s="183" t="s">
        <v>733</v>
      </c>
      <c r="E48" s="437"/>
      <c r="F48" s="181"/>
      <c r="G48" s="181"/>
      <c r="H48" s="366"/>
      <c r="I48" s="361" t="s">
        <v>679</v>
      </c>
      <c r="J48" s="362"/>
      <c r="K48" s="225"/>
      <c r="L48" s="368"/>
      <c r="M48" s="368"/>
      <c r="N48" s="225"/>
      <c r="O48" s="221"/>
      <c r="Q48" s="264" t="str">
        <f t="shared" si="5"/>
        <v>Rural sans Chemin</v>
      </c>
      <c r="R48" s="241">
        <v>4</v>
      </c>
      <c r="S48" s="241" t="s">
        <v>680</v>
      </c>
      <c r="T48" s="241"/>
      <c r="U48" s="241"/>
      <c r="V48" s="241"/>
      <c r="W48" s="241"/>
      <c r="X48" s="241" t="s">
        <v>681</v>
      </c>
      <c r="Y48" s="241"/>
      <c r="Z48" s="241" t="s">
        <v>682</v>
      </c>
      <c r="AA48" s="241"/>
      <c r="AB48" s="241" t="s">
        <v>683</v>
      </c>
      <c r="AC48" s="254">
        <v>0.32</v>
      </c>
      <c r="AD48" s="258">
        <v>4.8964285714285696</v>
      </c>
      <c r="AE48" s="241"/>
      <c r="AF48" s="241"/>
    </row>
    <row r="49" spans="1:43" ht="20.25" customHeight="1" thickBot="1">
      <c r="A49" s="369"/>
      <c r="B49" s="370"/>
      <c r="C49" s="370"/>
      <c r="D49" s="371"/>
      <c r="E49" s="437"/>
      <c r="F49" s="181"/>
      <c r="G49" s="181"/>
      <c r="H49" s="366"/>
      <c r="I49" s="372" t="s">
        <v>617</v>
      </c>
      <c r="J49" s="373"/>
      <c r="K49" s="234"/>
      <c r="L49" s="374"/>
      <c r="M49" s="375"/>
      <c r="N49" s="234"/>
      <c r="O49" s="235"/>
      <c r="Q49" s="264" t="str">
        <f>Q9</f>
        <v>Rural Chemin</v>
      </c>
      <c r="R49" s="241">
        <v>5</v>
      </c>
      <c r="S49" s="241" t="s">
        <v>684</v>
      </c>
      <c r="T49" s="241" t="s">
        <v>685</v>
      </c>
      <c r="U49" s="241" t="s">
        <v>686</v>
      </c>
      <c r="V49" s="241"/>
      <c r="W49" s="241"/>
      <c r="X49" s="241" t="s">
        <v>687</v>
      </c>
      <c r="Y49" s="241"/>
      <c r="Z49" s="241" t="s">
        <v>688</v>
      </c>
      <c r="AA49" s="241"/>
      <c r="AB49" s="241" t="s">
        <v>689</v>
      </c>
      <c r="AC49" s="254">
        <v>0.33</v>
      </c>
      <c r="AD49" s="258">
        <v>5.0142857142857196</v>
      </c>
      <c r="AE49" s="241"/>
      <c r="AF49" s="241"/>
      <c r="AQ49" s="81"/>
    </row>
    <row r="50" spans="1:43" ht="12.75" customHeight="1">
      <c r="A50" s="383" t="s">
        <v>690</v>
      </c>
      <c r="B50" s="384"/>
      <c r="C50" s="384"/>
      <c r="D50" s="185" t="s">
        <v>691</v>
      </c>
      <c r="E50" s="437"/>
      <c r="F50" s="181"/>
      <c r="G50" s="181"/>
      <c r="H50" s="366"/>
      <c r="I50" s="385"/>
      <c r="J50" s="386"/>
      <c r="K50" s="386"/>
      <c r="L50" s="386"/>
      <c r="M50" s="386"/>
      <c r="N50" s="386"/>
      <c r="O50" s="387"/>
      <c r="Q50" s="264" t="str">
        <f t="shared" si="5"/>
        <v>Client Avant-lot</v>
      </c>
      <c r="R50" s="241">
        <v>6</v>
      </c>
      <c r="S50" s="241" t="s">
        <v>692</v>
      </c>
      <c r="T50" s="241" t="s">
        <v>433</v>
      </c>
      <c r="U50" s="241"/>
      <c r="V50" s="241"/>
      <c r="W50" s="241"/>
      <c r="X50" s="241"/>
      <c r="Y50" s="241"/>
      <c r="Z50" s="241" t="s">
        <v>693</v>
      </c>
      <c r="AA50" s="241"/>
      <c r="AB50" s="241" t="s">
        <v>694</v>
      </c>
      <c r="AC50" s="254">
        <v>0.34</v>
      </c>
      <c r="AD50" s="258">
        <v>5.1321428571428598</v>
      </c>
      <c r="AE50" s="241"/>
      <c r="AF50" s="241"/>
    </row>
    <row r="51" spans="1:43" ht="12.75" customHeight="1" thickBot="1">
      <c r="A51" s="388" t="s">
        <v>695</v>
      </c>
      <c r="B51" s="389"/>
      <c r="C51" s="186" t="s">
        <v>433</v>
      </c>
      <c r="D51" s="183" t="s">
        <v>733</v>
      </c>
      <c r="E51" s="437"/>
      <c r="F51" s="181"/>
      <c r="G51" s="181"/>
      <c r="H51" s="366"/>
      <c r="I51" s="390" t="s">
        <v>696</v>
      </c>
      <c r="J51" s="391"/>
      <c r="K51" s="232" t="s">
        <v>433</v>
      </c>
      <c r="L51" s="392"/>
      <c r="M51" s="392"/>
      <c r="N51" s="392"/>
      <c r="O51" s="233" t="s">
        <v>433</v>
      </c>
      <c r="Q51" s="264" t="str">
        <f t="shared" si="5"/>
        <v>Client Arrière-lot</v>
      </c>
      <c r="R51" s="241">
        <v>7</v>
      </c>
      <c r="S51" s="241"/>
      <c r="T51" s="241" t="s">
        <v>697</v>
      </c>
      <c r="U51" s="241" t="s">
        <v>668</v>
      </c>
      <c r="V51" s="241"/>
      <c r="W51" s="241"/>
      <c r="X51" s="241" t="s">
        <v>698</v>
      </c>
      <c r="Y51" s="241"/>
      <c r="Z51" s="241" t="s">
        <v>699</v>
      </c>
      <c r="AA51" s="241"/>
      <c r="AB51" s="241"/>
      <c r="AC51" s="254">
        <v>0.35</v>
      </c>
      <c r="AD51" s="258">
        <v>5.25</v>
      </c>
      <c r="AE51" s="241"/>
      <c r="AF51" s="241"/>
    </row>
    <row r="52" spans="1:43" ht="12.75" customHeight="1">
      <c r="A52" s="393" t="s">
        <v>13</v>
      </c>
      <c r="B52" s="394"/>
      <c r="C52" s="187" t="s">
        <v>433</v>
      </c>
      <c r="D52" s="183" t="s">
        <v>700</v>
      </c>
      <c r="E52" s="437"/>
      <c r="F52" s="188"/>
      <c r="G52" s="188"/>
      <c r="H52" s="366"/>
      <c r="I52" s="390" t="s">
        <v>701</v>
      </c>
      <c r="J52" s="391"/>
      <c r="K52" s="395"/>
      <c r="L52" s="395"/>
      <c r="M52" s="395"/>
      <c r="N52" s="395"/>
      <c r="O52" s="396"/>
      <c r="P52" s="189"/>
      <c r="Q52" s="264" t="str">
        <f t="shared" si="5"/>
        <v>Haubanage urbain</v>
      </c>
      <c r="R52" s="241">
        <v>8</v>
      </c>
      <c r="S52" s="241"/>
      <c r="T52" s="241" t="s">
        <v>702</v>
      </c>
      <c r="U52" s="241"/>
      <c r="V52" s="241"/>
      <c r="W52" s="241"/>
      <c r="X52" s="241" t="s">
        <v>703</v>
      </c>
      <c r="Y52" s="241"/>
      <c r="Z52" s="241"/>
      <c r="AA52" s="241"/>
      <c r="AB52" s="241"/>
      <c r="AC52" s="254">
        <v>0.36</v>
      </c>
      <c r="AD52" s="258">
        <v>5.3678571428571402</v>
      </c>
      <c r="AE52" s="241"/>
      <c r="AF52" s="241"/>
    </row>
    <row r="53" spans="1:43" ht="12.75" customHeight="1" thickBot="1">
      <c r="A53" s="376" t="s">
        <v>704</v>
      </c>
      <c r="B53" s="377"/>
      <c r="C53" s="190" t="s">
        <v>433</v>
      </c>
      <c r="D53" s="183"/>
      <c r="E53" s="438"/>
      <c r="F53" s="191"/>
      <c r="G53" s="191"/>
      <c r="H53" s="367"/>
      <c r="I53" s="378" t="s">
        <v>705</v>
      </c>
      <c r="J53" s="379"/>
      <c r="K53" s="380"/>
      <c r="L53" s="381"/>
      <c r="M53" s="381"/>
      <c r="N53" s="381"/>
      <c r="O53" s="382"/>
      <c r="Q53" s="264" t="str">
        <f t="shared" si="5"/>
        <v>Haubanage rural</v>
      </c>
      <c r="R53" s="241">
        <v>9</v>
      </c>
      <c r="S53" s="241"/>
      <c r="T53" s="241"/>
      <c r="U53" s="241"/>
      <c r="V53" s="241"/>
      <c r="W53" s="241"/>
      <c r="X53" s="241" t="s">
        <v>706</v>
      </c>
      <c r="Y53" s="241"/>
      <c r="Z53" s="241" t="s">
        <v>433</v>
      </c>
      <c r="AA53" s="241" t="s">
        <v>433</v>
      </c>
      <c r="AB53" s="241"/>
      <c r="AC53" s="254">
        <v>0.37</v>
      </c>
      <c r="AD53" s="258">
        <v>5.4857142857142902</v>
      </c>
      <c r="AE53" s="241"/>
      <c r="AF53" s="241"/>
    </row>
    <row r="54" spans="1:43" ht="15" customHeight="1" thickBot="1">
      <c r="A54" s="341" t="s">
        <v>707</v>
      </c>
      <c r="B54" s="342"/>
      <c r="C54" s="342"/>
      <c r="D54" s="342"/>
      <c r="E54" s="342"/>
      <c r="F54" s="342"/>
      <c r="G54" s="342"/>
      <c r="H54" s="343"/>
      <c r="I54" s="344" t="s">
        <v>708</v>
      </c>
      <c r="J54" s="345"/>
      <c r="K54" s="345"/>
      <c r="L54" s="345"/>
      <c r="M54" s="345"/>
      <c r="N54" s="345"/>
      <c r="O54" s="346"/>
      <c r="Q54" s="264">
        <f>Q14</f>
        <v>0</v>
      </c>
      <c r="R54" s="241"/>
      <c r="S54" s="241"/>
      <c r="T54" s="241"/>
      <c r="U54" s="241"/>
      <c r="V54" s="241"/>
      <c r="W54" s="241"/>
      <c r="X54" s="241"/>
      <c r="Y54" s="241"/>
      <c r="Z54" s="266" t="s">
        <v>709</v>
      </c>
      <c r="AA54" s="266" t="s">
        <v>710</v>
      </c>
      <c r="AB54" s="241"/>
      <c r="AC54" s="254">
        <v>0.38</v>
      </c>
      <c r="AD54" s="258">
        <v>5.6035714285714304</v>
      </c>
      <c r="AE54" s="241"/>
      <c r="AF54" s="241"/>
    </row>
    <row r="55" spans="1:43" ht="15" customHeight="1">
      <c r="A55" s="347" t="s">
        <v>14</v>
      </c>
      <c r="B55" s="348"/>
      <c r="C55" s="348"/>
      <c r="D55" s="349" t="s">
        <v>711</v>
      </c>
      <c r="E55" s="349"/>
      <c r="F55" s="349"/>
      <c r="G55" s="349"/>
      <c r="H55" s="349"/>
      <c r="I55" s="350"/>
      <c r="J55" s="350"/>
      <c r="K55" s="350"/>
      <c r="L55" s="350"/>
      <c r="M55" s="350"/>
      <c r="N55" s="350"/>
      <c r="O55" s="351"/>
      <c r="Q55" s="264"/>
      <c r="R55" s="241"/>
      <c r="S55" s="241"/>
      <c r="T55" s="241"/>
      <c r="U55" s="241"/>
      <c r="V55" s="241"/>
      <c r="W55" s="241"/>
      <c r="X55" s="241"/>
      <c r="Y55" s="241"/>
      <c r="Z55" s="266"/>
      <c r="AA55" s="266"/>
      <c r="AB55" s="241"/>
      <c r="AC55" s="254"/>
      <c r="AD55" s="258">
        <v>5.7214285714285698</v>
      </c>
      <c r="AE55" s="241"/>
      <c r="AF55" s="241"/>
    </row>
    <row r="56" spans="1:43" ht="15" customHeight="1">
      <c r="A56" s="585" t="s">
        <v>839</v>
      </c>
      <c r="B56" s="330"/>
      <c r="C56" s="330"/>
      <c r="D56" s="330"/>
      <c r="E56" s="330"/>
      <c r="F56" s="330"/>
      <c r="G56" s="330"/>
      <c r="H56" s="330"/>
      <c r="I56" s="330"/>
      <c r="J56" s="330"/>
      <c r="K56" s="330"/>
      <c r="L56" s="330"/>
      <c r="M56" s="330"/>
      <c r="N56" s="330"/>
      <c r="O56" s="331"/>
      <c r="Q56" s="264"/>
      <c r="R56" s="241"/>
      <c r="S56" s="241"/>
      <c r="T56" s="241" t="s">
        <v>712</v>
      </c>
      <c r="U56" s="241"/>
      <c r="V56" s="241"/>
      <c r="W56" s="241"/>
      <c r="X56" s="241"/>
      <c r="Y56" s="241"/>
      <c r="Z56" s="266" t="s">
        <v>713</v>
      </c>
      <c r="AA56" s="266" t="s">
        <v>714</v>
      </c>
      <c r="AB56" s="241"/>
      <c r="AC56" s="254">
        <v>0.39</v>
      </c>
      <c r="AD56" s="258">
        <v>5.8392857142857197</v>
      </c>
      <c r="AE56" s="241"/>
      <c r="AF56" s="241"/>
    </row>
    <row r="57" spans="1:43" ht="17.100000000000001" customHeight="1">
      <c r="A57" s="332"/>
      <c r="B57" s="333"/>
      <c r="C57" s="333"/>
      <c r="D57" s="333"/>
      <c r="E57" s="333"/>
      <c r="F57" s="333"/>
      <c r="G57" s="333"/>
      <c r="H57" s="333"/>
      <c r="I57" s="333"/>
      <c r="J57" s="333"/>
      <c r="K57" s="333"/>
      <c r="L57" s="333"/>
      <c r="M57" s="333"/>
      <c r="N57" s="333"/>
      <c r="O57" s="334"/>
      <c r="Q57" s="241" t="s">
        <v>574</v>
      </c>
      <c r="R57" s="241"/>
      <c r="S57" s="241"/>
      <c r="T57" s="241" t="s">
        <v>715</v>
      </c>
      <c r="U57" s="241"/>
      <c r="V57" s="241"/>
      <c r="W57" s="241"/>
      <c r="X57" s="241"/>
      <c r="Y57" s="241"/>
      <c r="Z57" s="266" t="s">
        <v>716</v>
      </c>
      <c r="AA57" s="266" t="s">
        <v>717</v>
      </c>
      <c r="AB57" s="241"/>
      <c r="AC57" s="254">
        <v>0.4</v>
      </c>
      <c r="AD57" s="258">
        <v>5.95714285714286</v>
      </c>
      <c r="AE57" s="241"/>
      <c r="AF57" s="241"/>
    </row>
    <row r="58" spans="1:43" ht="15.75" customHeight="1">
      <c r="A58" s="352" t="s">
        <v>730</v>
      </c>
      <c r="B58" s="352"/>
      <c r="C58" s="353" t="s">
        <v>810</v>
      </c>
      <c r="D58" s="354"/>
      <c r="E58" s="355"/>
      <c r="F58" s="296"/>
      <c r="G58" s="296"/>
      <c r="H58" s="356"/>
      <c r="I58" s="357"/>
      <c r="J58" s="358" t="s">
        <v>811</v>
      </c>
      <c r="K58" s="359"/>
      <c r="L58" s="298"/>
      <c r="M58" s="360" t="s">
        <v>808</v>
      </c>
      <c r="N58" s="359"/>
      <c r="O58" s="299"/>
      <c r="Q58" s="267" t="s">
        <v>718</v>
      </c>
      <c r="R58" s="241"/>
      <c r="S58" s="241"/>
      <c r="T58" s="241"/>
      <c r="U58" s="241"/>
      <c r="V58" s="241"/>
      <c r="W58" s="241"/>
      <c r="X58" s="241"/>
      <c r="Y58" s="241"/>
      <c r="Z58" s="266" t="s">
        <v>719</v>
      </c>
      <c r="AA58" s="266" t="s">
        <v>720</v>
      </c>
      <c r="AB58" s="241"/>
      <c r="AC58" s="254">
        <v>0.41</v>
      </c>
      <c r="AD58" s="258">
        <v>6.0750000000000002</v>
      </c>
      <c r="AE58" s="241"/>
      <c r="AF58" s="241"/>
    </row>
    <row r="59" spans="1:43" ht="15.75" customHeight="1">
      <c r="A59" s="327"/>
      <c r="B59" s="327"/>
      <c r="C59" s="327"/>
      <c r="D59" s="327"/>
      <c r="E59" s="327"/>
      <c r="F59" s="327"/>
      <c r="G59" s="327"/>
      <c r="H59" s="327"/>
      <c r="I59" s="327"/>
      <c r="J59" s="327"/>
      <c r="K59" s="327"/>
      <c r="L59" s="327"/>
      <c r="M59" s="327"/>
      <c r="N59" s="327"/>
      <c r="O59" s="328"/>
      <c r="Q59" s="267"/>
      <c r="R59" s="241"/>
      <c r="S59" s="241"/>
      <c r="T59" s="241" t="s">
        <v>440</v>
      </c>
      <c r="U59" s="241" t="s">
        <v>812</v>
      </c>
      <c r="V59" s="241" t="s">
        <v>813</v>
      </c>
      <c r="W59" s="241">
        <v>600</v>
      </c>
      <c r="X59" s="241"/>
      <c r="Y59" s="241"/>
      <c r="Z59" s="266"/>
      <c r="AA59" s="266"/>
      <c r="AB59" s="241"/>
      <c r="AC59" s="254"/>
      <c r="AD59" s="258"/>
      <c r="AE59" s="241"/>
      <c r="AF59" s="241"/>
    </row>
    <row r="60" spans="1:43" ht="15.75" customHeight="1">
      <c r="A60" s="329"/>
      <c r="B60" s="330"/>
      <c r="C60" s="330"/>
      <c r="D60" s="330"/>
      <c r="E60" s="330"/>
      <c r="F60" s="330"/>
      <c r="G60" s="330"/>
      <c r="H60" s="330"/>
      <c r="I60" s="330"/>
      <c r="J60" s="330"/>
      <c r="K60" s="330"/>
      <c r="L60" s="330"/>
      <c r="M60" s="330"/>
      <c r="N60" s="330"/>
      <c r="O60" s="331"/>
      <c r="Q60" s="241" t="s">
        <v>721</v>
      </c>
      <c r="R60" s="241"/>
      <c r="S60" s="241"/>
      <c r="T60" s="241" t="s">
        <v>433</v>
      </c>
      <c r="U60" s="241" t="s">
        <v>814</v>
      </c>
      <c r="V60" s="241"/>
      <c r="W60" s="241">
        <v>613</v>
      </c>
      <c r="X60" s="241"/>
      <c r="Y60" s="241"/>
      <c r="Z60" s="241"/>
      <c r="AA60" s="241"/>
      <c r="AB60" s="241"/>
      <c r="AC60" s="254">
        <v>0.42</v>
      </c>
      <c r="AD60" s="258">
        <v>6.1928571428571502</v>
      </c>
      <c r="AE60" s="241"/>
      <c r="AF60" s="241"/>
    </row>
    <row r="61" spans="1:43" ht="15.75" customHeight="1" thickBot="1">
      <c r="A61" s="335"/>
      <c r="B61" s="336"/>
      <c r="C61" s="336"/>
      <c r="D61" s="336"/>
      <c r="E61" s="336"/>
      <c r="F61" s="336"/>
      <c r="G61" s="336"/>
      <c r="H61" s="336"/>
      <c r="I61" s="336"/>
      <c r="J61" s="336"/>
      <c r="K61" s="336"/>
      <c r="L61" s="336"/>
      <c r="M61" s="336"/>
      <c r="N61" s="336"/>
      <c r="O61" s="337"/>
      <c r="Q61" s="267" t="s">
        <v>722</v>
      </c>
      <c r="R61" s="241"/>
      <c r="S61" s="241"/>
      <c r="T61" s="241"/>
      <c r="U61" s="241" t="s">
        <v>815</v>
      </c>
      <c r="V61" s="241"/>
      <c r="W61" s="241" t="s">
        <v>816</v>
      </c>
      <c r="X61" s="241"/>
      <c r="Y61" s="241"/>
      <c r="Z61" s="241"/>
      <c r="AA61" s="241"/>
      <c r="AB61" s="241"/>
      <c r="AC61" s="254">
        <v>0.43</v>
      </c>
      <c r="AD61" s="258">
        <v>6.3107142857142904</v>
      </c>
      <c r="AE61" s="241"/>
      <c r="AF61" s="241"/>
    </row>
    <row r="62" spans="1:43" ht="23.25" customHeight="1">
      <c r="A62" s="338" t="s">
        <v>723</v>
      </c>
      <c r="B62" s="309"/>
      <c r="C62" s="310"/>
      <c r="D62" s="310"/>
      <c r="E62" s="310"/>
      <c r="F62" s="310"/>
      <c r="G62" s="310"/>
      <c r="H62" s="310"/>
      <c r="I62" s="311"/>
      <c r="J62" s="338" t="s">
        <v>817</v>
      </c>
      <c r="K62" s="318"/>
      <c r="L62" s="319"/>
      <c r="M62" s="319"/>
      <c r="N62" s="319"/>
      <c r="O62" s="320"/>
      <c r="Q62" s="241" t="s">
        <v>724</v>
      </c>
      <c r="R62" s="241"/>
      <c r="S62" s="241"/>
      <c r="T62" s="241"/>
      <c r="U62" s="241"/>
      <c r="V62" s="241"/>
      <c r="W62" s="241" t="s">
        <v>820</v>
      </c>
      <c r="X62" s="241"/>
      <c r="Y62" s="241"/>
      <c r="Z62" s="241"/>
      <c r="AA62" s="241"/>
      <c r="AB62" s="241"/>
      <c r="AC62" s="254">
        <v>0.44</v>
      </c>
      <c r="AD62" s="258">
        <v>6.4285714285714297</v>
      </c>
      <c r="AE62" s="241"/>
      <c r="AF62" s="241"/>
    </row>
    <row r="63" spans="1:43" ht="9" customHeight="1">
      <c r="A63" s="339"/>
      <c r="B63" s="312"/>
      <c r="C63" s="313"/>
      <c r="D63" s="313"/>
      <c r="E63" s="313"/>
      <c r="F63" s="313"/>
      <c r="G63" s="313"/>
      <c r="H63" s="313"/>
      <c r="I63" s="314"/>
      <c r="J63" s="340"/>
      <c r="K63" s="321"/>
      <c r="L63" s="322"/>
      <c r="M63" s="322"/>
      <c r="N63" s="322"/>
      <c r="O63" s="323"/>
      <c r="Q63" s="241"/>
      <c r="R63" s="241"/>
      <c r="S63" s="241"/>
      <c r="T63" s="241"/>
      <c r="U63" s="241"/>
      <c r="V63" s="241"/>
      <c r="W63" s="241" t="s">
        <v>821</v>
      </c>
      <c r="X63" s="241"/>
      <c r="Y63" s="241"/>
      <c r="Z63" s="241"/>
      <c r="AA63" s="241"/>
      <c r="AB63" s="241"/>
      <c r="AC63" s="254">
        <v>0.45</v>
      </c>
      <c r="AD63" s="258">
        <v>6.5464285714285699</v>
      </c>
      <c r="AE63" s="241"/>
      <c r="AF63" s="241"/>
    </row>
    <row r="64" spans="1:43" ht="24.75" customHeight="1">
      <c r="A64" s="303"/>
      <c r="B64" s="315"/>
      <c r="C64" s="316"/>
      <c r="D64" s="316"/>
      <c r="E64" s="316"/>
      <c r="F64" s="316"/>
      <c r="G64" s="316"/>
      <c r="H64" s="316"/>
      <c r="I64" s="317"/>
      <c r="J64" s="271"/>
      <c r="K64" s="324"/>
      <c r="L64" s="325"/>
      <c r="M64" s="325"/>
      <c r="N64" s="325"/>
      <c r="O64" s="326"/>
      <c r="Q64" s="241"/>
      <c r="R64" s="241"/>
      <c r="S64" s="241"/>
      <c r="T64" s="241"/>
      <c r="U64" s="241"/>
      <c r="V64" s="241"/>
      <c r="W64" s="241"/>
      <c r="X64" s="241"/>
      <c r="Y64" s="241"/>
      <c r="Z64" s="241"/>
      <c r="AA64" s="241"/>
      <c r="AB64" s="241"/>
      <c r="AC64" s="254">
        <v>0.46</v>
      </c>
      <c r="AD64" s="258">
        <v>6.6642857142857199</v>
      </c>
      <c r="AE64" s="241"/>
      <c r="AF64" s="241"/>
    </row>
    <row r="65" spans="1:32" ht="11.25" customHeight="1" thickBot="1">
      <c r="A65" s="304"/>
      <c r="B65" s="305" t="s">
        <v>725</v>
      </c>
      <c r="C65" s="306"/>
      <c r="D65" s="306"/>
      <c r="E65" s="306"/>
      <c r="F65" s="306"/>
      <c r="G65" s="306"/>
      <c r="H65" s="306"/>
      <c r="I65" s="307"/>
      <c r="J65" s="192"/>
      <c r="K65" s="305" t="s">
        <v>726</v>
      </c>
      <c r="L65" s="306"/>
      <c r="M65" s="306"/>
      <c r="N65" s="306"/>
      <c r="O65" s="307"/>
      <c r="Q65" s="241"/>
      <c r="R65" s="241"/>
      <c r="S65" s="241"/>
      <c r="T65" s="241"/>
      <c r="U65" s="241"/>
      <c r="V65" s="241"/>
      <c r="W65" s="241"/>
      <c r="X65" s="241"/>
      <c r="Y65" s="241"/>
      <c r="Z65" s="241"/>
      <c r="AA65" s="241"/>
      <c r="AB65" s="241"/>
      <c r="AC65" s="254">
        <v>0.47</v>
      </c>
      <c r="AD65" s="258">
        <v>6.7821428571428601</v>
      </c>
      <c r="AE65" s="241"/>
      <c r="AF65" s="241"/>
    </row>
    <row r="66" spans="1:32" ht="10.5" customHeight="1">
      <c r="A66" s="308" t="s">
        <v>834</v>
      </c>
      <c r="B66" s="308"/>
      <c r="C66" s="193"/>
      <c r="D66" s="193"/>
      <c r="Q66" s="241"/>
      <c r="R66" s="241"/>
      <c r="S66" s="241"/>
      <c r="T66" s="241"/>
      <c r="U66" s="241"/>
      <c r="V66" s="241"/>
      <c r="W66" s="241"/>
      <c r="X66" s="241"/>
      <c r="Y66" s="241"/>
      <c r="Z66" s="241"/>
      <c r="AA66" s="241"/>
      <c r="AB66" s="241"/>
      <c r="AC66" s="254">
        <v>0.48</v>
      </c>
      <c r="AD66" s="258">
        <v>6.9</v>
      </c>
      <c r="AE66" s="241"/>
      <c r="AF66" s="241"/>
    </row>
    <row r="67" spans="1:32">
      <c r="A67" s="194"/>
      <c r="B67" s="194"/>
      <c r="C67" s="194"/>
      <c r="D67" s="194"/>
      <c r="E67" s="194"/>
      <c r="F67" s="194"/>
      <c r="G67" s="194"/>
      <c r="H67" s="194"/>
      <c r="I67" s="194"/>
      <c r="J67" s="194"/>
      <c r="K67" s="194"/>
      <c r="L67" s="194"/>
      <c r="M67" s="194"/>
      <c r="N67" s="194"/>
      <c r="Q67" s="241"/>
      <c r="R67" s="241"/>
      <c r="S67" s="241"/>
      <c r="T67" s="241"/>
      <c r="U67" s="241"/>
      <c r="V67" s="241"/>
      <c r="W67" s="241"/>
      <c r="X67" s="241"/>
      <c r="Y67" s="241"/>
      <c r="Z67" s="241"/>
      <c r="AA67" s="241"/>
      <c r="AB67" s="241"/>
      <c r="AC67" s="254">
        <v>0.49</v>
      </c>
      <c r="AD67" s="258">
        <v>7.0178571428571503</v>
      </c>
      <c r="AE67" s="241"/>
      <c r="AF67" s="241"/>
    </row>
    <row r="68" spans="1:32" ht="13.5" thickBot="1">
      <c r="A68" s="194"/>
      <c r="B68" s="194"/>
      <c r="C68" s="194"/>
      <c r="D68" s="194"/>
      <c r="E68" s="194"/>
      <c r="F68" s="194"/>
      <c r="G68" s="194"/>
      <c r="H68" s="194"/>
      <c r="I68" s="194"/>
      <c r="J68" s="194"/>
      <c r="K68" s="194"/>
      <c r="L68" s="194"/>
      <c r="M68" s="194"/>
      <c r="N68" s="194"/>
      <c r="Q68" s="241"/>
      <c r="R68" s="241"/>
      <c r="S68" s="241"/>
      <c r="T68" s="241"/>
      <c r="U68" s="241"/>
      <c r="V68" s="241"/>
      <c r="W68" s="241"/>
      <c r="X68" s="241"/>
      <c r="Y68" s="241"/>
      <c r="Z68" s="241"/>
      <c r="AA68" s="241"/>
      <c r="AB68" s="241"/>
      <c r="AC68" s="254">
        <v>0.5</v>
      </c>
      <c r="AD68" s="258">
        <v>7.1357142857142897</v>
      </c>
      <c r="AE68" s="241"/>
      <c r="AF68" s="241"/>
    </row>
    <row r="69" spans="1:32">
      <c r="A69" s="300" t="s">
        <v>427</v>
      </c>
      <c r="B69" s="301"/>
      <c r="C69" s="302"/>
      <c r="D69" s="194"/>
      <c r="E69" s="194"/>
      <c r="F69" s="194"/>
      <c r="G69" s="194"/>
      <c r="H69" s="194"/>
      <c r="I69" s="194"/>
      <c r="J69" s="194"/>
      <c r="K69" s="194"/>
      <c r="L69" s="194"/>
      <c r="M69" s="194"/>
      <c r="N69" s="194"/>
      <c r="Q69" s="241"/>
      <c r="R69" s="241"/>
      <c r="S69" s="241"/>
      <c r="T69" s="241"/>
      <c r="U69" s="241"/>
      <c r="V69" s="241"/>
      <c r="W69" s="241"/>
      <c r="X69" s="241"/>
      <c r="Y69" s="241"/>
      <c r="Z69" s="241"/>
      <c r="AA69" s="241"/>
      <c r="AB69" s="241"/>
      <c r="AC69" s="254">
        <v>0.51</v>
      </c>
      <c r="AD69" s="258">
        <v>7.2535714285714299</v>
      </c>
      <c r="AE69" s="241"/>
      <c r="AF69" s="241"/>
    </row>
    <row r="70" spans="1:32">
      <c r="A70" s="195" t="s">
        <v>464</v>
      </c>
      <c r="B70" s="196" t="s">
        <v>727</v>
      </c>
      <c r="C70" s="197" t="s">
        <v>465</v>
      </c>
      <c r="D70" s="82"/>
      <c r="E70" s="82"/>
      <c r="F70" s="82"/>
      <c r="G70" s="82"/>
      <c r="H70" s="82"/>
      <c r="I70" s="82"/>
      <c r="J70" s="82"/>
      <c r="K70" s="82"/>
      <c r="L70" s="82"/>
      <c r="M70" s="82"/>
      <c r="N70" s="82"/>
      <c r="Q70" s="241"/>
      <c r="R70" s="241"/>
      <c r="S70" s="241"/>
      <c r="T70" s="241"/>
      <c r="U70" s="241"/>
      <c r="V70" s="241"/>
      <c r="W70" s="241"/>
      <c r="X70" s="241"/>
      <c r="Y70" s="241"/>
      <c r="Z70" s="241"/>
      <c r="AA70" s="241"/>
      <c r="AB70" s="241"/>
      <c r="AC70" s="254">
        <v>0.52</v>
      </c>
      <c r="AD70" s="258">
        <v>7.3714285714285799</v>
      </c>
      <c r="AE70" s="241"/>
      <c r="AF70" s="241"/>
    </row>
    <row r="71" spans="1:32" ht="13.5" thickBot="1">
      <c r="A71" s="198" t="str">
        <f>IF($C$6=0," ",IF($D$7=0," ",VLOOKUP($C$6,$R$17:$T$23,3,FALSE)/3.28))</f>
        <v xml:space="preserve"> </v>
      </c>
      <c r="B71" s="199" t="str">
        <f>IF($D$7=0," ",$X$16-$D$7)</f>
        <v xml:space="preserve"> </v>
      </c>
      <c r="C71" s="127" t="str">
        <f>IF(A71=" "," ",$B$71-$A$71)</f>
        <v xml:space="preserve"> </v>
      </c>
      <c r="D71" s="82"/>
      <c r="E71" s="82"/>
      <c r="F71" s="82"/>
      <c r="G71" s="82"/>
      <c r="H71" s="82"/>
      <c r="I71" s="82"/>
      <c r="J71" s="82"/>
      <c r="K71" s="82"/>
      <c r="L71" s="82"/>
      <c r="M71" s="82"/>
      <c r="N71" s="82"/>
      <c r="Q71" s="241"/>
      <c r="R71" s="241"/>
      <c r="S71" s="241"/>
      <c r="T71" s="241"/>
      <c r="U71" s="241"/>
      <c r="V71" s="241"/>
      <c r="W71" s="241"/>
      <c r="X71" s="241"/>
      <c r="Y71" s="241"/>
      <c r="Z71" s="241"/>
      <c r="AA71" s="241"/>
      <c r="AB71" s="241"/>
      <c r="AC71" s="254">
        <v>0.53</v>
      </c>
      <c r="AD71" s="258">
        <v>7.4892857142857201</v>
      </c>
      <c r="AE71" s="241"/>
      <c r="AF71" s="241"/>
    </row>
    <row r="72" spans="1:32">
      <c r="A72" s="82"/>
      <c r="D72" s="82"/>
      <c r="E72" s="82"/>
      <c r="F72" s="82"/>
      <c r="G72" s="82"/>
      <c r="H72" s="82"/>
      <c r="I72" s="82"/>
      <c r="J72" s="82"/>
      <c r="K72" s="82"/>
      <c r="L72" s="82"/>
      <c r="M72" s="82"/>
      <c r="N72" s="82"/>
      <c r="Q72" s="241"/>
      <c r="R72" s="241"/>
      <c r="S72" s="241"/>
      <c r="T72" s="241"/>
      <c r="U72" s="241"/>
      <c r="V72" s="241"/>
      <c r="W72" s="241"/>
      <c r="X72" s="241"/>
      <c r="Y72" s="241"/>
      <c r="Z72" s="241"/>
      <c r="AA72" s="241"/>
      <c r="AB72" s="241"/>
      <c r="AC72" s="254">
        <v>0.54</v>
      </c>
      <c r="AD72" s="258" t="s">
        <v>728</v>
      </c>
      <c r="AE72" s="241"/>
      <c r="AF72" s="241"/>
    </row>
    <row r="73" spans="1:32">
      <c r="A73" s="82"/>
      <c r="D73" s="82"/>
      <c r="E73" s="82"/>
      <c r="F73" s="82"/>
      <c r="G73" s="82"/>
      <c r="H73" s="82"/>
      <c r="I73" s="82"/>
      <c r="J73" s="82"/>
      <c r="K73" s="82"/>
      <c r="L73" s="82"/>
      <c r="M73" s="82"/>
      <c r="N73" s="82"/>
      <c r="Q73" s="241"/>
      <c r="R73" s="241"/>
      <c r="S73" s="241"/>
      <c r="T73" s="241"/>
      <c r="U73" s="241"/>
      <c r="V73" s="241"/>
      <c r="W73" s="241"/>
      <c r="X73" s="241"/>
      <c r="Y73" s="241"/>
      <c r="Z73" s="241"/>
      <c r="AA73" s="241"/>
      <c r="AB73" s="241"/>
      <c r="AC73" s="254">
        <v>0.55000000000000004</v>
      </c>
      <c r="AD73" s="241"/>
      <c r="AE73" s="241"/>
      <c r="AF73" s="241"/>
    </row>
    <row r="74" spans="1:32">
      <c r="A74" s="82"/>
      <c r="B74" s="82"/>
      <c r="C74" s="82"/>
      <c r="D74" s="82"/>
      <c r="E74" s="82"/>
      <c r="F74" s="82"/>
      <c r="G74" s="82"/>
      <c r="H74" s="82"/>
      <c r="I74" s="82"/>
      <c r="J74" s="82"/>
      <c r="K74" s="82"/>
      <c r="L74" s="82"/>
      <c r="M74" s="82"/>
      <c r="N74" s="82"/>
      <c r="Q74" s="241"/>
      <c r="R74" s="241"/>
      <c r="S74" s="241"/>
      <c r="T74" s="241"/>
      <c r="U74" s="241"/>
      <c r="V74" s="241"/>
      <c r="W74" s="241"/>
      <c r="X74" s="241"/>
      <c r="Y74" s="241"/>
      <c r="Z74" s="241"/>
      <c r="AA74" s="241"/>
      <c r="AB74" s="241"/>
      <c r="AC74" s="254">
        <v>0.56000000000000005</v>
      </c>
      <c r="AD74" s="241"/>
      <c r="AE74" s="241"/>
      <c r="AF74" s="241"/>
    </row>
    <row r="75" spans="1:32">
      <c r="A75" s="82"/>
      <c r="B75" s="82"/>
      <c r="C75" s="82"/>
      <c r="D75" s="82"/>
      <c r="E75" s="82"/>
      <c r="F75" s="82"/>
      <c r="G75" s="82"/>
      <c r="H75" s="82"/>
      <c r="I75" s="82"/>
      <c r="J75" s="82"/>
      <c r="K75" s="82"/>
      <c r="L75" s="82"/>
      <c r="M75" s="82"/>
      <c r="N75" s="82"/>
      <c r="Q75" s="241"/>
      <c r="R75" s="241"/>
      <c r="S75" s="241"/>
      <c r="T75" s="241"/>
      <c r="U75" s="241"/>
      <c r="V75" s="241"/>
      <c r="W75" s="241"/>
      <c r="X75" s="241"/>
      <c r="Y75" s="241"/>
      <c r="Z75" s="241"/>
      <c r="AA75" s="241"/>
      <c r="AB75" s="241"/>
      <c r="AC75" s="254">
        <v>0.56999999999999995</v>
      </c>
      <c r="AD75" s="241"/>
      <c r="AE75" s="241"/>
      <c r="AF75" s="241"/>
    </row>
    <row r="76" spans="1:32">
      <c r="A76" s="82"/>
      <c r="B76" s="82"/>
      <c r="C76" s="82"/>
      <c r="D76" s="82"/>
      <c r="E76" s="82"/>
      <c r="F76" s="82"/>
      <c r="G76" s="82"/>
      <c r="H76" s="82"/>
      <c r="I76" s="82"/>
      <c r="J76" s="82"/>
      <c r="K76" s="82"/>
      <c r="L76" s="82"/>
      <c r="M76" s="82"/>
      <c r="N76" s="82"/>
      <c r="Q76" s="241"/>
      <c r="R76" s="241"/>
      <c r="S76" s="241"/>
      <c r="T76" s="241"/>
      <c r="U76" s="241"/>
      <c r="V76" s="241"/>
      <c r="W76" s="241"/>
      <c r="X76" s="241"/>
      <c r="Y76" s="241"/>
      <c r="Z76" s="241"/>
      <c r="AA76" s="241"/>
      <c r="AB76" s="241"/>
      <c r="AC76" s="254">
        <v>0.57999999999999996</v>
      </c>
      <c r="AD76" s="241"/>
      <c r="AE76" s="241"/>
      <c r="AF76" s="241"/>
    </row>
    <row r="77" spans="1:32">
      <c r="A77" s="82"/>
      <c r="B77" s="82"/>
      <c r="C77" s="82"/>
      <c r="D77" s="82"/>
      <c r="E77" s="82"/>
      <c r="F77" s="82"/>
      <c r="G77" s="82"/>
      <c r="H77" s="82"/>
      <c r="I77" s="82"/>
      <c r="J77" s="82"/>
      <c r="K77" s="82"/>
      <c r="L77" s="82"/>
      <c r="M77" s="82"/>
      <c r="N77" s="82"/>
      <c r="Q77" s="241"/>
      <c r="R77" s="241"/>
      <c r="S77" s="241"/>
      <c r="T77" s="241"/>
      <c r="U77" s="241"/>
      <c r="V77" s="241"/>
      <c r="W77" s="241"/>
      <c r="X77" s="241"/>
      <c r="Y77" s="241"/>
      <c r="Z77" s="241"/>
      <c r="AA77" s="241"/>
      <c r="AB77" s="241"/>
      <c r="AC77" s="254">
        <v>0.59</v>
      </c>
      <c r="AD77" s="241"/>
      <c r="AE77" s="241"/>
      <c r="AF77" s="241"/>
    </row>
    <row r="78" spans="1:32">
      <c r="A78" s="82"/>
      <c r="B78" s="82"/>
      <c r="C78" s="82"/>
      <c r="D78" s="82"/>
      <c r="E78" s="82"/>
      <c r="F78" s="82"/>
      <c r="G78" s="82"/>
      <c r="H78" s="82"/>
      <c r="I78" s="82"/>
      <c r="J78" s="82"/>
      <c r="K78" s="82"/>
      <c r="L78" s="82"/>
      <c r="M78" s="82"/>
      <c r="N78" s="82"/>
      <c r="Q78" s="241"/>
      <c r="R78" s="241"/>
      <c r="S78" s="241"/>
      <c r="T78" s="241"/>
      <c r="U78" s="241"/>
      <c r="V78" s="241"/>
      <c r="W78" s="241"/>
      <c r="X78" s="241"/>
      <c r="Y78" s="241"/>
      <c r="Z78" s="241"/>
      <c r="AA78" s="241"/>
      <c r="AB78" s="241"/>
      <c r="AC78" s="254">
        <v>0.6</v>
      </c>
      <c r="AD78" s="241"/>
      <c r="AE78" s="241"/>
      <c r="AF78" s="241"/>
    </row>
    <row r="79" spans="1:32">
      <c r="A79" s="82"/>
      <c r="B79" s="82"/>
      <c r="C79" s="82"/>
      <c r="D79" s="82"/>
      <c r="E79" s="82"/>
      <c r="F79" s="82"/>
      <c r="G79" s="82"/>
      <c r="H79" s="82"/>
      <c r="I79" s="82"/>
      <c r="J79" s="82"/>
      <c r="K79" s="82"/>
      <c r="L79" s="82"/>
      <c r="M79" s="82"/>
      <c r="N79" s="82"/>
      <c r="Q79" s="241"/>
      <c r="R79" s="241"/>
      <c r="S79" s="241"/>
      <c r="T79" s="241"/>
      <c r="U79" s="241"/>
      <c r="V79" s="241"/>
      <c r="W79" s="241"/>
      <c r="X79" s="241"/>
      <c r="Y79" s="241"/>
      <c r="Z79" s="241"/>
      <c r="AA79" s="241"/>
      <c r="AB79" s="241"/>
      <c r="AC79" s="241" t="s">
        <v>729</v>
      </c>
      <c r="AD79" s="241"/>
      <c r="AE79" s="241"/>
      <c r="AF79" s="241"/>
    </row>
    <row r="80" spans="1:32">
      <c r="A80" s="82"/>
      <c r="B80" s="82"/>
      <c r="C80" s="82"/>
      <c r="D80" s="82"/>
      <c r="E80" s="82"/>
      <c r="F80" s="82"/>
      <c r="G80" s="82"/>
      <c r="H80" s="82"/>
      <c r="I80" s="82"/>
      <c r="J80" s="82"/>
      <c r="K80" s="82"/>
      <c r="L80" s="82"/>
      <c r="M80" s="82"/>
      <c r="N80" s="82"/>
    </row>
    <row r="81" spans="1:14">
      <c r="A81" s="82"/>
      <c r="B81" s="82"/>
      <c r="C81" s="82"/>
      <c r="D81" s="82"/>
      <c r="E81" s="82"/>
      <c r="F81" s="82"/>
      <c r="G81" s="82"/>
      <c r="H81" s="82"/>
      <c r="I81" s="82"/>
      <c r="J81" s="82"/>
      <c r="K81" s="82"/>
      <c r="L81" s="82"/>
      <c r="M81" s="82"/>
      <c r="N81" s="82"/>
    </row>
    <row r="82" spans="1:14">
      <c r="A82" s="82"/>
      <c r="B82" s="82"/>
      <c r="C82" s="82"/>
      <c r="D82" s="82"/>
      <c r="E82" s="82"/>
      <c r="F82" s="82"/>
      <c r="G82" s="82"/>
      <c r="H82" s="82"/>
      <c r="I82" s="82"/>
      <c r="J82" s="82"/>
      <c r="K82" s="82"/>
      <c r="L82" s="82"/>
      <c r="M82" s="82"/>
      <c r="N82" s="82"/>
    </row>
    <row r="83" spans="1:14" s="82" customFormat="1"/>
    <row r="84" spans="1:14" s="82" customFormat="1"/>
    <row r="85" spans="1:14" s="82" customFormat="1"/>
    <row r="86" spans="1:14" s="82" customFormat="1"/>
    <row r="87" spans="1:14" s="82" customFormat="1"/>
    <row r="88" spans="1:14" s="82" customFormat="1"/>
    <row r="89" spans="1:14" s="82" customFormat="1"/>
    <row r="90" spans="1:14" s="82" customFormat="1"/>
    <row r="91" spans="1:14" s="82" customFormat="1"/>
    <row r="92" spans="1:14" s="82" customFormat="1"/>
    <row r="93" spans="1:14" s="82" customFormat="1"/>
    <row r="94" spans="1:14" s="82" customFormat="1"/>
    <row r="95" spans="1:14" s="82" customFormat="1"/>
    <row r="96" spans="1:14" s="82" customFormat="1"/>
    <row r="97" s="82" customFormat="1"/>
    <row r="98" s="82" customFormat="1"/>
    <row r="99" s="82" customFormat="1"/>
    <row r="100" s="82" customFormat="1"/>
    <row r="101" s="82" customFormat="1"/>
    <row r="102" s="82" customFormat="1"/>
    <row r="103" s="82" customFormat="1"/>
    <row r="104" s="82" customFormat="1"/>
    <row r="105" s="82" customFormat="1"/>
    <row r="106" s="82" customFormat="1"/>
    <row r="107" s="82" customFormat="1"/>
    <row r="108" s="82" customFormat="1"/>
    <row r="109" s="82" customFormat="1"/>
    <row r="110" s="82" customFormat="1"/>
    <row r="111" s="82" customFormat="1"/>
    <row r="112" s="82" customFormat="1"/>
    <row r="113" s="82" customFormat="1"/>
    <row r="114" s="82" customFormat="1"/>
    <row r="115" s="82" customFormat="1"/>
    <row r="116" s="82" customFormat="1"/>
    <row r="117" s="82" customFormat="1"/>
    <row r="118" s="82" customFormat="1"/>
    <row r="119" s="82" customFormat="1"/>
    <row r="120" s="82" customFormat="1"/>
    <row r="121" s="82" customFormat="1"/>
    <row r="122" s="82" customFormat="1"/>
    <row r="123" s="82" customFormat="1"/>
    <row r="124" s="82" customFormat="1"/>
    <row r="125" s="82" customFormat="1"/>
    <row r="126" s="82" customFormat="1"/>
    <row r="127" s="82" customFormat="1"/>
    <row r="128" s="82" customFormat="1"/>
    <row r="129" s="82" customFormat="1"/>
    <row r="130" s="82" customFormat="1"/>
    <row r="131" s="82" customFormat="1"/>
    <row r="132" s="82" customFormat="1"/>
    <row r="133" s="82" customFormat="1"/>
    <row r="134" s="82" customFormat="1"/>
    <row r="135" s="82" customFormat="1"/>
    <row r="136" s="82" customFormat="1"/>
    <row r="137" s="82" customFormat="1"/>
    <row r="138" s="82" customFormat="1"/>
    <row r="139" s="82" customFormat="1"/>
    <row r="140" s="82" customFormat="1"/>
    <row r="141" s="82" customFormat="1"/>
    <row r="142" s="82" customFormat="1"/>
    <row r="143" s="82" customFormat="1"/>
    <row r="144" s="82" customFormat="1"/>
    <row r="145" s="82" customFormat="1"/>
    <row r="146" s="82" customFormat="1"/>
    <row r="147" s="82" customFormat="1"/>
    <row r="148" s="82" customFormat="1"/>
    <row r="149" s="82" customFormat="1"/>
    <row r="150" s="82" customFormat="1"/>
    <row r="151" s="82" customFormat="1"/>
    <row r="152" s="82" customFormat="1"/>
    <row r="153" s="82" customFormat="1"/>
    <row r="154" s="82" customFormat="1"/>
    <row r="155" s="82" customFormat="1"/>
    <row r="156" s="82" customFormat="1"/>
    <row r="157" s="82" customFormat="1"/>
    <row r="158" s="82" customFormat="1"/>
    <row r="159" s="82" customFormat="1"/>
    <row r="160" s="82" customFormat="1"/>
    <row r="161" s="82" customFormat="1"/>
    <row r="162" s="82" customFormat="1"/>
    <row r="163" s="82" customFormat="1"/>
    <row r="164" s="82" customFormat="1"/>
    <row r="165" s="82" customFormat="1"/>
    <row r="166" s="82" customFormat="1"/>
    <row r="167" s="82" customFormat="1"/>
    <row r="168" s="82" customFormat="1"/>
    <row r="169" s="82" customFormat="1"/>
    <row r="170" s="82" customFormat="1"/>
    <row r="171" s="82" customFormat="1"/>
    <row r="172" s="82" customFormat="1"/>
    <row r="173" s="82" customFormat="1"/>
    <row r="174" s="82" customFormat="1"/>
    <row r="175" s="82" customFormat="1"/>
    <row r="176" s="82" customFormat="1"/>
    <row r="177" s="82" customFormat="1"/>
    <row r="178" s="82" customFormat="1"/>
    <row r="179" s="82" customFormat="1"/>
    <row r="180" s="82" customFormat="1"/>
    <row r="181" s="82" customFormat="1"/>
    <row r="182" s="82" customFormat="1"/>
    <row r="183" s="82" customFormat="1"/>
    <row r="184" s="82" customFormat="1"/>
    <row r="185" s="82" customFormat="1"/>
    <row r="186" s="82" customFormat="1"/>
    <row r="187" s="82" customFormat="1"/>
    <row r="188" s="82" customFormat="1"/>
    <row r="189" s="82" customFormat="1"/>
    <row r="190" s="82" customFormat="1"/>
    <row r="191" s="82" customFormat="1"/>
    <row r="192" s="82" customFormat="1"/>
    <row r="193" s="82" customFormat="1"/>
    <row r="194" s="82" customFormat="1"/>
    <row r="195" s="82" customFormat="1"/>
    <row r="196" s="82" customFormat="1"/>
    <row r="197" s="82" customFormat="1"/>
    <row r="198" s="82" customFormat="1"/>
    <row r="199" s="82" customFormat="1"/>
    <row r="200" s="82" customFormat="1"/>
    <row r="201" s="82" customFormat="1"/>
    <row r="202" s="82" customFormat="1"/>
    <row r="203" s="82" customFormat="1"/>
    <row r="204" s="82" customFormat="1"/>
    <row r="205" s="82" customFormat="1"/>
    <row r="206" s="82" customFormat="1"/>
    <row r="207" s="82" customFormat="1"/>
    <row r="208" s="82" customFormat="1"/>
    <row r="209" s="82" customFormat="1"/>
    <row r="210" s="82" customFormat="1"/>
    <row r="211" s="82" customFormat="1"/>
    <row r="212" s="82" customFormat="1"/>
    <row r="213" s="82" customFormat="1"/>
    <row r="214" s="82" customFormat="1"/>
    <row r="215" s="82" customFormat="1"/>
    <row r="216" s="82" customFormat="1"/>
    <row r="217" s="82" customFormat="1"/>
    <row r="218" s="82" customFormat="1"/>
    <row r="219" s="82" customFormat="1"/>
    <row r="220" s="82" customFormat="1"/>
    <row r="221" s="82" customFormat="1"/>
    <row r="222" s="82" customFormat="1"/>
    <row r="223" s="82" customFormat="1"/>
    <row r="224" s="82" customFormat="1"/>
    <row r="225" s="82" customFormat="1"/>
    <row r="226" s="82" customFormat="1"/>
    <row r="227" s="82" customFormat="1"/>
    <row r="228" s="82" customFormat="1"/>
    <row r="229" s="82" customFormat="1"/>
    <row r="230" s="82" customFormat="1"/>
    <row r="231" s="82" customFormat="1"/>
    <row r="232" s="82" customFormat="1"/>
    <row r="233" s="82" customFormat="1"/>
    <row r="234" s="82" customFormat="1"/>
    <row r="235" s="82" customFormat="1"/>
    <row r="236" s="82" customFormat="1"/>
    <row r="237" s="82" customFormat="1"/>
    <row r="238" s="82" customFormat="1"/>
    <row r="239" s="82" customFormat="1"/>
    <row r="240" s="82" customFormat="1"/>
    <row r="241" s="82" customFormat="1"/>
    <row r="242" s="82" customFormat="1"/>
    <row r="243" s="82" customFormat="1"/>
    <row r="244" s="82" customFormat="1"/>
    <row r="245" s="82" customFormat="1"/>
    <row r="246" s="82" customFormat="1"/>
    <row r="247" s="82" customFormat="1"/>
    <row r="248" s="82" customFormat="1"/>
    <row r="249" s="82" customFormat="1"/>
    <row r="250" s="82" customFormat="1"/>
    <row r="251" s="82" customFormat="1"/>
    <row r="252" s="82" customFormat="1"/>
    <row r="253" s="82" customFormat="1"/>
    <row r="254" s="82" customFormat="1"/>
    <row r="255" s="82" customFormat="1"/>
    <row r="256" s="82" customFormat="1"/>
    <row r="257" s="82" customFormat="1"/>
    <row r="258" s="82" customFormat="1"/>
    <row r="259" s="82" customFormat="1"/>
    <row r="260" s="82" customFormat="1"/>
    <row r="261" s="82" customFormat="1"/>
    <row r="262" s="82" customFormat="1"/>
    <row r="263" s="82" customFormat="1"/>
    <row r="264" s="82" customFormat="1"/>
    <row r="265" s="82" customFormat="1"/>
    <row r="266" s="82" customFormat="1"/>
    <row r="267" s="82" customFormat="1"/>
    <row r="268" s="82" customFormat="1"/>
    <row r="269" s="82" customFormat="1"/>
    <row r="270" s="82" customFormat="1"/>
    <row r="271" s="82" customFormat="1"/>
    <row r="272" s="82" customFormat="1"/>
    <row r="273" s="82" customFormat="1"/>
    <row r="274" s="82" customFormat="1"/>
    <row r="275" s="82" customFormat="1"/>
    <row r="276" s="82" customFormat="1"/>
    <row r="277" s="82" customFormat="1"/>
    <row r="278" s="82" customFormat="1"/>
    <row r="279" s="82" customFormat="1"/>
    <row r="280" s="82" customFormat="1"/>
    <row r="281" s="82" customFormat="1"/>
    <row r="282" s="82" customFormat="1"/>
    <row r="283" s="82" customFormat="1"/>
    <row r="284" s="82" customFormat="1"/>
    <row r="285" s="82" customFormat="1"/>
    <row r="286" s="82" customFormat="1"/>
    <row r="287" s="82" customFormat="1"/>
    <row r="288" s="82" customFormat="1"/>
    <row r="289" spans="1:14" s="82" customFormat="1"/>
    <row r="290" spans="1:14" s="82" customFormat="1"/>
    <row r="291" spans="1:14">
      <c r="A291" s="82"/>
      <c r="B291" s="82"/>
      <c r="C291" s="82"/>
      <c r="D291" s="82"/>
      <c r="E291" s="82"/>
      <c r="F291" s="82"/>
      <c r="G291" s="82"/>
      <c r="H291" s="82"/>
      <c r="I291" s="82"/>
      <c r="J291" s="82"/>
      <c r="K291" s="82"/>
      <c r="L291" s="82"/>
      <c r="M291" s="82"/>
      <c r="N291" s="82"/>
    </row>
    <row r="292" spans="1:14">
      <c r="A292" s="82"/>
      <c r="B292" s="82"/>
      <c r="C292" s="82"/>
      <c r="D292" s="82"/>
      <c r="E292" s="82"/>
      <c r="F292" s="82"/>
      <c r="G292" s="82"/>
      <c r="H292" s="82"/>
      <c r="I292" s="82"/>
      <c r="J292" s="82"/>
      <c r="K292" s="82"/>
      <c r="L292" s="82"/>
      <c r="M292" s="82"/>
      <c r="N292" s="82"/>
    </row>
    <row r="293" spans="1:14">
      <c r="A293" s="82"/>
      <c r="B293" s="82"/>
      <c r="C293" s="82"/>
      <c r="D293" s="82"/>
      <c r="E293" s="82"/>
      <c r="F293" s="82"/>
      <c r="G293" s="82"/>
      <c r="H293" s="82"/>
      <c r="I293" s="82"/>
      <c r="J293" s="82"/>
      <c r="K293" s="82"/>
      <c r="L293" s="82"/>
      <c r="M293" s="82"/>
      <c r="N293" s="82"/>
    </row>
    <row r="294" spans="1:14">
      <c r="A294" s="82"/>
      <c r="B294" s="82"/>
      <c r="C294" s="82"/>
      <c r="D294" s="82"/>
      <c r="E294" s="82"/>
      <c r="F294" s="82"/>
      <c r="G294" s="82"/>
      <c r="H294" s="82"/>
      <c r="I294" s="82"/>
      <c r="J294" s="82"/>
      <c r="K294" s="82"/>
      <c r="L294" s="82"/>
      <c r="M294" s="82"/>
      <c r="N294" s="82"/>
    </row>
    <row r="295" spans="1:14">
      <c r="A295" s="82"/>
      <c r="B295" s="82"/>
      <c r="C295" s="82"/>
      <c r="D295" s="82"/>
      <c r="E295" s="82"/>
      <c r="F295" s="82"/>
      <c r="G295" s="82"/>
      <c r="H295" s="82"/>
      <c r="I295" s="82"/>
      <c r="J295" s="82"/>
      <c r="K295" s="82"/>
      <c r="L295" s="82"/>
      <c r="M295" s="82"/>
      <c r="N295" s="82"/>
    </row>
    <row r="296" spans="1:14">
      <c r="A296" s="82"/>
      <c r="B296" s="82"/>
      <c r="C296" s="82"/>
      <c r="D296" s="82"/>
      <c r="E296" s="82"/>
      <c r="F296" s="82"/>
      <c r="G296" s="82"/>
      <c r="H296" s="82"/>
      <c r="I296" s="82"/>
      <c r="J296" s="82"/>
      <c r="K296" s="82"/>
      <c r="L296" s="82"/>
      <c r="M296" s="82"/>
      <c r="N296" s="82"/>
    </row>
    <row r="297" spans="1:14">
      <c r="A297" s="82"/>
      <c r="B297" s="82"/>
      <c r="C297" s="82"/>
      <c r="D297" s="82"/>
      <c r="E297" s="82"/>
      <c r="F297" s="82"/>
      <c r="G297" s="82"/>
      <c r="H297" s="82"/>
      <c r="I297" s="82"/>
      <c r="J297" s="82"/>
      <c r="K297" s="82"/>
      <c r="L297" s="82"/>
      <c r="M297" s="82"/>
      <c r="N297" s="82"/>
    </row>
    <row r="298" spans="1:14">
      <c r="A298" s="82"/>
      <c r="B298" s="82"/>
      <c r="C298" s="82"/>
      <c r="D298" s="82"/>
      <c r="E298" s="82"/>
      <c r="F298" s="82"/>
      <c r="G298" s="82"/>
      <c r="H298" s="82"/>
      <c r="I298" s="82"/>
      <c r="J298" s="82"/>
      <c r="K298" s="82"/>
      <c r="L298" s="82"/>
      <c r="M298" s="82"/>
      <c r="N298" s="82"/>
    </row>
    <row r="299" spans="1:14">
      <c r="A299" s="82"/>
      <c r="B299" s="82"/>
      <c r="C299" s="82"/>
      <c r="D299" s="82"/>
      <c r="E299" s="82"/>
      <c r="F299" s="82"/>
      <c r="G299" s="82"/>
      <c r="H299" s="82"/>
      <c r="I299" s="82"/>
      <c r="J299" s="82"/>
      <c r="K299" s="82"/>
      <c r="L299" s="82"/>
      <c r="M299" s="82"/>
      <c r="N299" s="82"/>
    </row>
    <row r="300" spans="1:14">
      <c r="A300" s="82"/>
      <c r="B300" s="82"/>
      <c r="C300" s="82"/>
      <c r="D300" s="82"/>
      <c r="E300" s="82"/>
      <c r="F300" s="82"/>
      <c r="G300" s="82"/>
      <c r="H300" s="82"/>
      <c r="I300" s="82"/>
      <c r="J300" s="82"/>
      <c r="K300" s="82"/>
      <c r="L300" s="82"/>
      <c r="M300" s="82"/>
      <c r="N300" s="82"/>
    </row>
    <row r="301" spans="1:14">
      <c r="A301" s="82"/>
      <c r="B301" s="82"/>
      <c r="C301" s="82"/>
      <c r="D301" s="82"/>
      <c r="E301" s="82"/>
      <c r="F301" s="82"/>
      <c r="G301" s="82"/>
      <c r="H301" s="82"/>
      <c r="I301" s="82"/>
      <c r="J301" s="82"/>
      <c r="K301" s="82"/>
      <c r="L301" s="82"/>
      <c r="M301" s="82"/>
      <c r="N301" s="82"/>
    </row>
    <row r="302" spans="1:14">
      <c r="A302" s="82"/>
      <c r="B302" s="82"/>
      <c r="C302" s="82"/>
      <c r="D302" s="82"/>
      <c r="E302" s="82"/>
      <c r="F302" s="82"/>
      <c r="G302" s="82"/>
      <c r="H302" s="82"/>
      <c r="I302" s="82"/>
      <c r="J302" s="82"/>
      <c r="K302" s="82"/>
      <c r="L302" s="82"/>
      <c r="M302" s="82"/>
      <c r="N302" s="82"/>
    </row>
    <row r="303" spans="1:14">
      <c r="A303" s="82"/>
      <c r="B303" s="82"/>
      <c r="C303" s="82"/>
      <c r="D303" s="82"/>
      <c r="E303" s="82"/>
      <c r="F303" s="82"/>
      <c r="G303" s="82"/>
      <c r="H303" s="82"/>
      <c r="I303" s="82"/>
      <c r="J303" s="82"/>
      <c r="K303" s="82"/>
      <c r="L303" s="82"/>
      <c r="M303" s="82"/>
      <c r="N303" s="82"/>
    </row>
    <row r="304" spans="1:14">
      <c r="A304" s="82"/>
      <c r="B304" s="82"/>
      <c r="C304" s="82"/>
      <c r="D304" s="82"/>
      <c r="E304" s="82"/>
      <c r="F304" s="82"/>
      <c r="G304" s="82"/>
      <c r="H304" s="82"/>
      <c r="I304" s="82"/>
      <c r="J304" s="82"/>
      <c r="K304" s="82"/>
      <c r="L304" s="82"/>
      <c r="M304" s="82"/>
      <c r="N304" s="82"/>
    </row>
    <row r="305" spans="1:14">
      <c r="A305" s="82"/>
      <c r="B305" s="82"/>
      <c r="C305" s="82"/>
      <c r="D305" s="82"/>
      <c r="E305" s="82"/>
      <c r="F305" s="82"/>
      <c r="G305" s="82"/>
      <c r="H305" s="82"/>
      <c r="I305" s="82"/>
      <c r="J305" s="82"/>
      <c r="K305" s="82"/>
      <c r="L305" s="82"/>
      <c r="M305" s="82"/>
      <c r="N305" s="82"/>
    </row>
    <row r="306" spans="1:14">
      <c r="A306" s="82"/>
      <c r="B306" s="82"/>
      <c r="C306" s="82"/>
      <c r="D306" s="82"/>
      <c r="E306" s="82"/>
      <c r="F306" s="82"/>
      <c r="G306" s="82"/>
      <c r="H306" s="82"/>
      <c r="I306" s="82"/>
      <c r="J306" s="82"/>
      <c r="K306" s="82"/>
      <c r="L306" s="82"/>
      <c r="M306" s="82"/>
      <c r="N306" s="82"/>
    </row>
    <row r="307" spans="1:14">
      <c r="A307" s="82"/>
      <c r="B307" s="82"/>
      <c r="C307" s="82"/>
      <c r="D307" s="82"/>
      <c r="E307" s="82"/>
      <c r="F307" s="82"/>
      <c r="G307" s="82"/>
      <c r="H307" s="82"/>
      <c r="I307" s="82"/>
      <c r="J307" s="82"/>
      <c r="K307" s="82"/>
      <c r="L307" s="82"/>
      <c r="M307" s="82"/>
      <c r="N307" s="82"/>
    </row>
    <row r="308" spans="1:14">
      <c r="A308" s="82"/>
      <c r="B308" s="82"/>
      <c r="C308" s="82"/>
      <c r="D308" s="82"/>
      <c r="E308" s="82"/>
      <c r="F308" s="82"/>
      <c r="G308" s="82"/>
      <c r="H308" s="82"/>
      <c r="I308" s="82"/>
      <c r="J308" s="82"/>
      <c r="K308" s="82"/>
      <c r="L308" s="82"/>
      <c r="M308" s="82"/>
      <c r="N308" s="82"/>
    </row>
    <row r="309" spans="1:14">
      <c r="A309" s="82"/>
      <c r="B309" s="82"/>
      <c r="C309" s="82"/>
      <c r="D309" s="82"/>
      <c r="E309" s="82"/>
      <c r="F309" s="82"/>
      <c r="G309" s="82"/>
      <c r="H309" s="82"/>
      <c r="I309" s="82"/>
      <c r="J309" s="82"/>
      <c r="K309" s="82"/>
      <c r="L309" s="82"/>
      <c r="M309" s="82"/>
      <c r="N309" s="82"/>
    </row>
    <row r="310" spans="1:14">
      <c r="A310" s="82"/>
      <c r="B310" s="82"/>
      <c r="C310" s="82"/>
      <c r="D310" s="82"/>
      <c r="E310" s="82"/>
      <c r="F310" s="82"/>
      <c r="G310" s="82"/>
      <c r="H310" s="82"/>
      <c r="I310" s="82"/>
      <c r="J310" s="82"/>
      <c r="K310" s="82"/>
      <c r="L310" s="82"/>
      <c r="M310" s="82"/>
      <c r="N310" s="82"/>
    </row>
    <row r="311" spans="1:14">
      <c r="A311" s="82"/>
      <c r="B311" s="82"/>
      <c r="C311" s="82"/>
      <c r="D311" s="82"/>
      <c r="E311" s="82"/>
      <c r="F311" s="82"/>
      <c r="G311" s="82"/>
      <c r="H311" s="82"/>
      <c r="I311" s="82"/>
      <c r="J311" s="82"/>
      <c r="K311" s="82"/>
      <c r="L311" s="82"/>
      <c r="M311" s="82"/>
      <c r="N311" s="82"/>
    </row>
    <row r="312" spans="1:14">
      <c r="A312" s="82"/>
      <c r="B312" s="82"/>
      <c r="C312" s="82"/>
      <c r="D312" s="82"/>
      <c r="E312" s="82"/>
      <c r="F312" s="82"/>
      <c r="G312" s="82"/>
      <c r="H312" s="82"/>
      <c r="I312" s="82"/>
      <c r="J312" s="82"/>
      <c r="K312" s="82"/>
      <c r="L312" s="82"/>
      <c r="M312" s="82"/>
      <c r="N312" s="82"/>
    </row>
    <row r="313" spans="1:14">
      <c r="A313" s="82"/>
      <c r="B313" s="82"/>
      <c r="C313" s="82"/>
      <c r="D313" s="82"/>
      <c r="E313" s="82"/>
      <c r="F313" s="82"/>
      <c r="G313" s="82"/>
      <c r="H313" s="82"/>
      <c r="I313" s="82"/>
      <c r="J313" s="82"/>
      <c r="K313" s="82"/>
      <c r="L313" s="82"/>
      <c r="M313" s="82"/>
      <c r="N313" s="82"/>
    </row>
    <row r="314" spans="1:14">
      <c r="A314" s="82"/>
      <c r="B314" s="82"/>
      <c r="C314" s="82"/>
      <c r="D314" s="82"/>
      <c r="E314" s="82"/>
      <c r="F314" s="82"/>
      <c r="G314" s="82"/>
      <c r="H314" s="82"/>
      <c r="I314" s="82"/>
      <c r="J314" s="82"/>
      <c r="K314" s="82"/>
      <c r="L314" s="82"/>
      <c r="M314" s="82"/>
      <c r="N314" s="82"/>
    </row>
    <row r="315" spans="1:14">
      <c r="A315" s="82"/>
      <c r="B315" s="82"/>
      <c r="C315" s="82"/>
      <c r="D315" s="82"/>
      <c r="E315" s="82"/>
      <c r="F315" s="82"/>
      <c r="G315" s="82"/>
      <c r="H315" s="82"/>
      <c r="I315" s="82"/>
      <c r="J315" s="82"/>
      <c r="K315" s="82"/>
      <c r="L315" s="82"/>
      <c r="M315" s="82"/>
      <c r="N315" s="82"/>
    </row>
    <row r="316" spans="1:14">
      <c r="A316" s="82"/>
      <c r="B316" s="82"/>
      <c r="C316" s="82"/>
      <c r="D316" s="82"/>
      <c r="E316" s="82"/>
      <c r="F316" s="82"/>
      <c r="G316" s="82"/>
      <c r="H316" s="82"/>
      <c r="I316" s="82"/>
      <c r="J316" s="82"/>
      <c r="K316" s="82"/>
      <c r="L316" s="82"/>
      <c r="M316" s="82"/>
      <c r="N316" s="82"/>
    </row>
    <row r="317" spans="1:14">
      <c r="A317" s="82"/>
      <c r="B317" s="82"/>
      <c r="C317" s="82"/>
      <c r="D317" s="82"/>
      <c r="E317" s="82"/>
      <c r="F317" s="82"/>
      <c r="G317" s="82"/>
      <c r="H317" s="82"/>
      <c r="I317" s="82"/>
      <c r="J317" s="82"/>
      <c r="K317" s="82"/>
      <c r="L317" s="82"/>
      <c r="M317" s="82"/>
      <c r="N317" s="82"/>
    </row>
    <row r="318" spans="1:14">
      <c r="A318" s="82"/>
      <c r="B318" s="82"/>
      <c r="C318" s="82"/>
      <c r="D318" s="82"/>
      <c r="E318" s="82"/>
      <c r="F318" s="82"/>
      <c r="G318" s="82"/>
      <c r="H318" s="82"/>
      <c r="I318" s="82"/>
      <c r="J318" s="82"/>
      <c r="K318" s="82"/>
      <c r="L318" s="82"/>
      <c r="M318" s="82"/>
      <c r="N318" s="82"/>
    </row>
    <row r="319" spans="1:14">
      <c r="A319" s="82"/>
      <c r="B319" s="82"/>
      <c r="C319" s="82"/>
      <c r="D319" s="82"/>
      <c r="E319" s="82"/>
      <c r="F319" s="82"/>
      <c r="G319" s="82"/>
      <c r="H319" s="82"/>
      <c r="I319" s="82"/>
      <c r="J319" s="82"/>
      <c r="K319" s="82"/>
      <c r="L319" s="82"/>
      <c r="M319" s="82"/>
      <c r="N319" s="82"/>
    </row>
    <row r="320" spans="1:14">
      <c r="A320" s="82"/>
      <c r="B320" s="82"/>
      <c r="C320" s="82"/>
      <c r="D320" s="82"/>
      <c r="E320" s="82"/>
      <c r="F320" s="82"/>
      <c r="G320" s="82"/>
      <c r="H320" s="82"/>
      <c r="I320" s="82"/>
      <c r="J320" s="82"/>
      <c r="K320" s="82"/>
      <c r="L320" s="82"/>
      <c r="M320" s="82"/>
      <c r="N320" s="82"/>
    </row>
    <row r="321" spans="1:14">
      <c r="A321" s="82"/>
      <c r="B321" s="82"/>
      <c r="C321" s="82"/>
      <c r="D321" s="82"/>
      <c r="E321" s="82"/>
      <c r="F321" s="82"/>
      <c r="G321" s="82"/>
      <c r="H321" s="82"/>
      <c r="I321" s="82"/>
      <c r="J321" s="82"/>
      <c r="K321" s="82"/>
      <c r="L321" s="82"/>
      <c r="M321" s="82"/>
      <c r="N321" s="82"/>
    </row>
  </sheetData>
  <sheetProtection password="8ED2" sheet="1" selectLockedCells="1"/>
  <mergeCells count="146">
    <mergeCell ref="L13:O13"/>
    <mergeCell ref="AH27:AK34"/>
    <mergeCell ref="AG21:AJ21"/>
    <mergeCell ref="B3:C3"/>
    <mergeCell ref="D3:E3"/>
    <mergeCell ref="H3:I3"/>
    <mergeCell ref="K3:M3"/>
    <mergeCell ref="W3:X3"/>
    <mergeCell ref="B4:D4"/>
    <mergeCell ref="H4:I4"/>
    <mergeCell ref="K4:O4"/>
    <mergeCell ref="H13:I13"/>
    <mergeCell ref="H14:I14"/>
    <mergeCell ref="L14:M14"/>
    <mergeCell ref="H18:I18"/>
    <mergeCell ref="L18:M18"/>
    <mergeCell ref="N18:O18"/>
    <mergeCell ref="H19:I19"/>
    <mergeCell ref="L19:M19"/>
    <mergeCell ref="H20:I20"/>
    <mergeCell ref="L20:M20"/>
    <mergeCell ref="N20:O20"/>
    <mergeCell ref="H15:I15"/>
    <mergeCell ref="L15:M15"/>
    <mergeCell ref="A1:O1"/>
    <mergeCell ref="K2:O2"/>
    <mergeCell ref="A5:A6"/>
    <mergeCell ref="B5:B6"/>
    <mergeCell ref="H5:I5"/>
    <mergeCell ref="H6:I6"/>
    <mergeCell ref="L6:M6"/>
    <mergeCell ref="N6:O6"/>
    <mergeCell ref="A12:I12"/>
    <mergeCell ref="A7:A9"/>
    <mergeCell ref="B7:C7"/>
    <mergeCell ref="K7:L7"/>
    <mergeCell ref="M7:N7"/>
    <mergeCell ref="B8:C8"/>
    <mergeCell ref="E8:I9"/>
    <mergeCell ref="J8:O8"/>
    <mergeCell ref="D2:J2"/>
    <mergeCell ref="J9:O12"/>
    <mergeCell ref="K5:O5"/>
    <mergeCell ref="H16:I16"/>
    <mergeCell ref="L16:M16"/>
    <mergeCell ref="H17:I17"/>
    <mergeCell ref="L17:M17"/>
    <mergeCell ref="H23:I23"/>
    <mergeCell ref="J23:L24"/>
    <mergeCell ref="M23:N23"/>
    <mergeCell ref="C24:D24"/>
    <mergeCell ref="H24:I24"/>
    <mergeCell ref="N24:O24"/>
    <mergeCell ref="H21:I21"/>
    <mergeCell ref="L21:M21"/>
    <mergeCell ref="N21:O21"/>
    <mergeCell ref="H22:I22"/>
    <mergeCell ref="L22:M22"/>
    <mergeCell ref="N22:O22"/>
    <mergeCell ref="I36:J36"/>
    <mergeCell ref="L36:M36"/>
    <mergeCell ref="A37:B37"/>
    <mergeCell ref="I37:J37"/>
    <mergeCell ref="L37:M37"/>
    <mergeCell ref="A38:B38"/>
    <mergeCell ref="I38:J38"/>
    <mergeCell ref="L38:M38"/>
    <mergeCell ref="H25:I25"/>
    <mergeCell ref="K25:L25"/>
    <mergeCell ref="A33:B33"/>
    <mergeCell ref="H33:H47"/>
    <mergeCell ref="I33:O34"/>
    <mergeCell ref="A34:D35"/>
    <mergeCell ref="I35:J35"/>
    <mergeCell ref="L35:M35"/>
    <mergeCell ref="A36:B36"/>
    <mergeCell ref="E36:E53"/>
    <mergeCell ref="A41:B41"/>
    <mergeCell ref="I41:J41"/>
    <mergeCell ref="L41:M41"/>
    <mergeCell ref="A42:B42"/>
    <mergeCell ref="I42:J42"/>
    <mergeCell ref="L42:M42"/>
    <mergeCell ref="A39:B39"/>
    <mergeCell ref="I39:J39"/>
    <mergeCell ref="L39:M39"/>
    <mergeCell ref="A40:B40"/>
    <mergeCell ref="I40:J40"/>
    <mergeCell ref="L40:M40"/>
    <mergeCell ref="A45:B45"/>
    <mergeCell ref="I45:J45"/>
    <mergeCell ref="L45:M45"/>
    <mergeCell ref="A46:B46"/>
    <mergeCell ref="I46:J46"/>
    <mergeCell ref="L46:M46"/>
    <mergeCell ref="A43:B43"/>
    <mergeCell ref="I43:J43"/>
    <mergeCell ref="L43:M43"/>
    <mergeCell ref="A44:D44"/>
    <mergeCell ref="I44:J44"/>
    <mergeCell ref="L44:M44"/>
    <mergeCell ref="A47:B47"/>
    <mergeCell ref="I47:J47"/>
    <mergeCell ref="L47:M47"/>
    <mergeCell ref="A48:B48"/>
    <mergeCell ref="H48:H53"/>
    <mergeCell ref="I48:J48"/>
    <mergeCell ref="L48:M48"/>
    <mergeCell ref="A49:D49"/>
    <mergeCell ref="I49:J49"/>
    <mergeCell ref="L49:M49"/>
    <mergeCell ref="A53:B53"/>
    <mergeCell ref="I53:K53"/>
    <mergeCell ref="L53:O53"/>
    <mergeCell ref="A50:C50"/>
    <mergeCell ref="I50:O50"/>
    <mergeCell ref="A51:B51"/>
    <mergeCell ref="I51:J51"/>
    <mergeCell ref="L51:N51"/>
    <mergeCell ref="A52:B52"/>
    <mergeCell ref="I52:J52"/>
    <mergeCell ref="K52:M52"/>
    <mergeCell ref="N52:O52"/>
    <mergeCell ref="A54:H54"/>
    <mergeCell ref="I54:O54"/>
    <mergeCell ref="A55:C55"/>
    <mergeCell ref="D55:O55"/>
    <mergeCell ref="A58:B58"/>
    <mergeCell ref="C58:E58"/>
    <mergeCell ref="H58:I58"/>
    <mergeCell ref="J58:K58"/>
    <mergeCell ref="M58:N58"/>
    <mergeCell ref="A69:C69"/>
    <mergeCell ref="A64:A65"/>
    <mergeCell ref="B65:I65"/>
    <mergeCell ref="K65:O65"/>
    <mergeCell ref="A66:B66"/>
    <mergeCell ref="B62:I64"/>
    <mergeCell ref="K62:O64"/>
    <mergeCell ref="A59:O59"/>
    <mergeCell ref="A56:O56"/>
    <mergeCell ref="A57:O57"/>
    <mergeCell ref="A60:O60"/>
    <mergeCell ref="A61:O61"/>
    <mergeCell ref="A62:A63"/>
    <mergeCell ref="J62:J63"/>
  </mergeCells>
  <conditionalFormatting sqref="A11">
    <cfRule type="cellIs" dxfId="4" priority="2" operator="notBetween">
      <formula>$B$11-0.3</formula>
      <formula>$B$11+0.3</formula>
    </cfRule>
  </conditionalFormatting>
  <conditionalFormatting sqref="B27:B32">
    <cfRule type="expression" dxfId="3" priority="5" stopIfTrue="1">
      <formula>AND($A27&lt;&gt;"",$B27="")</formula>
    </cfRule>
  </conditionalFormatting>
  <conditionalFormatting sqref="I27:I32">
    <cfRule type="cellIs" dxfId="1" priority="3" operator="lessThan">
      <formula>0</formula>
    </cfRule>
    <cfRule type="cellIs" dxfId="0" priority="4" operator="between">
      <formula>0.01</formula>
      <formula>0.29</formula>
    </cfRule>
  </conditionalFormatting>
  <dataValidations xWindow="546" yWindow="605" count="120">
    <dataValidation type="list" allowBlank="1" showInputMessage="1" showErrorMessage="1" sqref="WVW983046 WMA983046 WCE983046 VSI983046 VIM983046 UYQ983046 UOU983046 UEY983046 TVC983046 TLG983046 TBK983046 SRO983046 SHS983046 RXW983046 ROA983046 REE983046 QUI983046 QKM983046 QAQ983046 PQU983046 PGY983046 OXC983046 ONG983046 ODK983046 NTO983046 NJS983046 MZW983046 MQA983046 MGE983046 LWI983046 LMM983046 LCQ983046 KSU983046 KIY983046 JZC983046 JPG983046 JFK983046 IVO983046 ILS983046 IBW983046 HSA983046 HIE983046 GYI983046 GOM983046 GEQ983046 FUU983046 FKY983046 FBC983046 ERG983046 EHK983046 DXO983046 DNS983046 DDW983046 CUA983046 CKE983046 CAI983046 BQM983046 BGQ983046 AWU983046 AMY983046 ADC983046 TG983046 JK983046 O983046 WVW917510 WMA917510 WCE917510 VSI917510 VIM917510 UYQ917510 UOU917510 UEY917510 TVC917510 TLG917510 TBK917510 SRO917510 SHS917510 RXW917510 ROA917510 REE917510 QUI917510 QKM917510 QAQ917510 PQU917510 PGY917510 OXC917510 ONG917510 ODK917510 NTO917510 NJS917510 MZW917510 MQA917510 MGE917510 LWI917510 LMM917510 LCQ917510 KSU917510 KIY917510 JZC917510 JPG917510 JFK917510 IVO917510 ILS917510 IBW917510 HSA917510 HIE917510 GYI917510 GOM917510 GEQ917510 FUU917510 FKY917510 FBC917510 ERG917510 EHK917510 DXO917510 DNS917510 DDW917510 CUA917510 CKE917510 CAI917510 BQM917510 BGQ917510 AWU917510 AMY917510 ADC917510 TG917510 JK917510 O917510 WVW851974 WMA851974 WCE851974 VSI851974 VIM851974 UYQ851974 UOU851974 UEY851974 TVC851974 TLG851974 TBK851974 SRO851974 SHS851974 RXW851974 ROA851974 REE851974 QUI851974 QKM851974 QAQ851974 PQU851974 PGY851974 OXC851974 ONG851974 ODK851974 NTO851974 NJS851974 MZW851974 MQA851974 MGE851974 LWI851974 LMM851974 LCQ851974 KSU851974 KIY851974 JZC851974 JPG851974 JFK851974 IVO851974 ILS851974 IBW851974 HSA851974 HIE851974 GYI851974 GOM851974 GEQ851974 FUU851974 FKY851974 FBC851974 ERG851974 EHK851974 DXO851974 DNS851974 DDW851974 CUA851974 CKE851974 CAI851974 BQM851974 BGQ851974 AWU851974 AMY851974 ADC851974 TG851974 JK851974 O851974 WVW786438 WMA786438 WCE786438 VSI786438 VIM786438 UYQ786438 UOU786438 UEY786438 TVC786438 TLG786438 TBK786438 SRO786438 SHS786438 RXW786438 ROA786438 REE786438 QUI786438 QKM786438 QAQ786438 PQU786438 PGY786438 OXC786438 ONG786438 ODK786438 NTO786438 NJS786438 MZW786438 MQA786438 MGE786438 LWI786438 LMM786438 LCQ786438 KSU786438 KIY786438 JZC786438 JPG786438 JFK786438 IVO786438 ILS786438 IBW786438 HSA786438 HIE786438 GYI786438 GOM786438 GEQ786438 FUU786438 FKY786438 FBC786438 ERG786438 EHK786438 DXO786438 DNS786438 DDW786438 CUA786438 CKE786438 CAI786438 BQM786438 BGQ786438 AWU786438 AMY786438 ADC786438 TG786438 JK786438 O786438 WVW720902 WMA720902 WCE720902 VSI720902 VIM720902 UYQ720902 UOU720902 UEY720902 TVC720902 TLG720902 TBK720902 SRO720902 SHS720902 RXW720902 ROA720902 REE720902 QUI720902 QKM720902 QAQ720902 PQU720902 PGY720902 OXC720902 ONG720902 ODK720902 NTO720902 NJS720902 MZW720902 MQA720902 MGE720902 LWI720902 LMM720902 LCQ720902 KSU720902 KIY720902 JZC720902 JPG720902 JFK720902 IVO720902 ILS720902 IBW720902 HSA720902 HIE720902 GYI720902 GOM720902 GEQ720902 FUU720902 FKY720902 FBC720902 ERG720902 EHK720902 DXO720902 DNS720902 DDW720902 CUA720902 CKE720902 CAI720902 BQM720902 BGQ720902 AWU720902 AMY720902 ADC720902 TG720902 JK720902 O720902 WVW655366 WMA655366 WCE655366 VSI655366 VIM655366 UYQ655366 UOU655366 UEY655366 TVC655366 TLG655366 TBK655366 SRO655366 SHS655366 RXW655366 ROA655366 REE655366 QUI655366 QKM655366 QAQ655366 PQU655366 PGY655366 OXC655366 ONG655366 ODK655366 NTO655366 NJS655366 MZW655366 MQA655366 MGE655366 LWI655366 LMM655366 LCQ655366 KSU655366 KIY655366 JZC655366 JPG655366 JFK655366 IVO655366 ILS655366 IBW655366 HSA655366 HIE655366 GYI655366 GOM655366 GEQ655366 FUU655366 FKY655366 FBC655366 ERG655366 EHK655366 DXO655366 DNS655366 DDW655366 CUA655366 CKE655366 CAI655366 BQM655366 BGQ655366 AWU655366 AMY655366 ADC655366 TG655366 JK655366 O655366 WVW589830 WMA589830 WCE589830 VSI589830 VIM589830 UYQ589830 UOU589830 UEY589830 TVC589830 TLG589830 TBK589830 SRO589830 SHS589830 RXW589830 ROA589830 REE589830 QUI589830 QKM589830 QAQ589830 PQU589830 PGY589830 OXC589830 ONG589830 ODK589830 NTO589830 NJS589830 MZW589830 MQA589830 MGE589830 LWI589830 LMM589830 LCQ589830 KSU589830 KIY589830 JZC589830 JPG589830 JFK589830 IVO589830 ILS589830 IBW589830 HSA589830 HIE589830 GYI589830 GOM589830 GEQ589830 FUU589830 FKY589830 FBC589830 ERG589830 EHK589830 DXO589830 DNS589830 DDW589830 CUA589830 CKE589830 CAI589830 BQM589830 BGQ589830 AWU589830 AMY589830 ADC589830 TG589830 JK589830 O589830 WVW524294 WMA524294 WCE524294 VSI524294 VIM524294 UYQ524294 UOU524294 UEY524294 TVC524294 TLG524294 TBK524294 SRO524294 SHS524294 RXW524294 ROA524294 REE524294 QUI524294 QKM524294 QAQ524294 PQU524294 PGY524294 OXC524294 ONG524294 ODK524294 NTO524294 NJS524294 MZW524294 MQA524294 MGE524294 LWI524294 LMM524294 LCQ524294 KSU524294 KIY524294 JZC524294 JPG524294 JFK524294 IVO524294 ILS524294 IBW524294 HSA524294 HIE524294 GYI524294 GOM524294 GEQ524294 FUU524294 FKY524294 FBC524294 ERG524294 EHK524294 DXO524294 DNS524294 DDW524294 CUA524294 CKE524294 CAI524294 BQM524294 BGQ524294 AWU524294 AMY524294 ADC524294 TG524294 JK524294 O524294 WVW458758 WMA458758 WCE458758 VSI458758 VIM458758 UYQ458758 UOU458758 UEY458758 TVC458758 TLG458758 TBK458758 SRO458758 SHS458758 RXW458758 ROA458758 REE458758 QUI458758 QKM458758 QAQ458758 PQU458758 PGY458758 OXC458758 ONG458758 ODK458758 NTO458758 NJS458758 MZW458758 MQA458758 MGE458758 LWI458758 LMM458758 LCQ458758 KSU458758 KIY458758 JZC458758 JPG458758 JFK458758 IVO458758 ILS458758 IBW458758 HSA458758 HIE458758 GYI458758 GOM458758 GEQ458758 FUU458758 FKY458758 FBC458758 ERG458758 EHK458758 DXO458758 DNS458758 DDW458758 CUA458758 CKE458758 CAI458758 BQM458758 BGQ458758 AWU458758 AMY458758 ADC458758 TG458758 JK458758 O458758 WVW393222 WMA393222 WCE393222 VSI393222 VIM393222 UYQ393222 UOU393222 UEY393222 TVC393222 TLG393222 TBK393222 SRO393222 SHS393222 RXW393222 ROA393222 REE393222 QUI393222 QKM393222 QAQ393222 PQU393222 PGY393222 OXC393222 ONG393222 ODK393222 NTO393222 NJS393222 MZW393222 MQA393222 MGE393222 LWI393222 LMM393222 LCQ393222 KSU393222 KIY393222 JZC393222 JPG393222 JFK393222 IVO393222 ILS393222 IBW393222 HSA393222 HIE393222 GYI393222 GOM393222 GEQ393222 FUU393222 FKY393222 FBC393222 ERG393222 EHK393222 DXO393222 DNS393222 DDW393222 CUA393222 CKE393222 CAI393222 BQM393222 BGQ393222 AWU393222 AMY393222 ADC393222 TG393222 JK393222 O393222 WVW327686 WMA327686 WCE327686 VSI327686 VIM327686 UYQ327686 UOU327686 UEY327686 TVC327686 TLG327686 TBK327686 SRO327686 SHS327686 RXW327686 ROA327686 REE327686 QUI327686 QKM327686 QAQ327686 PQU327686 PGY327686 OXC327686 ONG327686 ODK327686 NTO327686 NJS327686 MZW327686 MQA327686 MGE327686 LWI327686 LMM327686 LCQ327686 KSU327686 KIY327686 JZC327686 JPG327686 JFK327686 IVO327686 ILS327686 IBW327686 HSA327686 HIE327686 GYI327686 GOM327686 GEQ327686 FUU327686 FKY327686 FBC327686 ERG327686 EHK327686 DXO327686 DNS327686 DDW327686 CUA327686 CKE327686 CAI327686 BQM327686 BGQ327686 AWU327686 AMY327686 ADC327686 TG327686 JK327686 O327686 WVW262150 WMA262150 WCE262150 VSI262150 VIM262150 UYQ262150 UOU262150 UEY262150 TVC262150 TLG262150 TBK262150 SRO262150 SHS262150 RXW262150 ROA262150 REE262150 QUI262150 QKM262150 QAQ262150 PQU262150 PGY262150 OXC262150 ONG262150 ODK262150 NTO262150 NJS262150 MZW262150 MQA262150 MGE262150 LWI262150 LMM262150 LCQ262150 KSU262150 KIY262150 JZC262150 JPG262150 JFK262150 IVO262150 ILS262150 IBW262150 HSA262150 HIE262150 GYI262150 GOM262150 GEQ262150 FUU262150 FKY262150 FBC262150 ERG262150 EHK262150 DXO262150 DNS262150 DDW262150 CUA262150 CKE262150 CAI262150 BQM262150 BGQ262150 AWU262150 AMY262150 ADC262150 TG262150 JK262150 O262150 WVW196614 WMA196614 WCE196614 VSI196614 VIM196614 UYQ196614 UOU196614 UEY196614 TVC196614 TLG196614 TBK196614 SRO196614 SHS196614 RXW196614 ROA196614 REE196614 QUI196614 QKM196614 QAQ196614 PQU196614 PGY196614 OXC196614 ONG196614 ODK196614 NTO196614 NJS196614 MZW196614 MQA196614 MGE196614 LWI196614 LMM196614 LCQ196614 KSU196614 KIY196614 JZC196614 JPG196614 JFK196614 IVO196614 ILS196614 IBW196614 HSA196614 HIE196614 GYI196614 GOM196614 GEQ196614 FUU196614 FKY196614 FBC196614 ERG196614 EHK196614 DXO196614 DNS196614 DDW196614 CUA196614 CKE196614 CAI196614 BQM196614 BGQ196614 AWU196614 AMY196614 ADC196614 TG196614 JK196614 O196614 WVW131078 WMA131078 WCE131078 VSI131078 VIM131078 UYQ131078 UOU131078 UEY131078 TVC131078 TLG131078 TBK131078 SRO131078 SHS131078 RXW131078 ROA131078 REE131078 QUI131078 QKM131078 QAQ131078 PQU131078 PGY131078 OXC131078 ONG131078 ODK131078 NTO131078 NJS131078 MZW131078 MQA131078 MGE131078 LWI131078 LMM131078 LCQ131078 KSU131078 KIY131078 JZC131078 JPG131078 JFK131078 IVO131078 ILS131078 IBW131078 HSA131078 HIE131078 GYI131078 GOM131078 GEQ131078 FUU131078 FKY131078 FBC131078 ERG131078 EHK131078 DXO131078 DNS131078 DDW131078 CUA131078 CKE131078 CAI131078 BQM131078 BGQ131078 AWU131078 AMY131078 ADC131078 TG131078 JK131078 O131078 WVW65542 WMA65542 WCE65542 VSI65542 VIM65542 UYQ65542 UOU65542 UEY65542 TVC65542 TLG65542 TBK65542 SRO65542 SHS65542 RXW65542 ROA65542 REE65542 QUI65542 QKM65542 QAQ65542 PQU65542 PGY65542 OXC65542 ONG65542 ODK65542 NTO65542 NJS65542 MZW65542 MQA65542 MGE65542 LWI65542 LMM65542 LCQ65542 KSU65542 KIY65542 JZC65542 JPG65542 JFK65542 IVO65542 ILS65542 IBW65542 HSA65542 HIE65542 GYI65542 GOM65542 GEQ65542 FUU65542 FKY65542 FBC65542 ERG65542 EHK65542 DXO65542 DNS65542 DDW65542 CUA65542 CKE65542 CAI65542 BQM65542 BGQ65542 AWU65542 AMY65542 ADC65542 TG65542 JK65542 O65542 WVW5 WMA5 WCE5 VSI5 VIM5 UYQ5 UOU5 UEY5 TVC5 TLG5 TBK5 SRO5 SHS5 RXW5 ROA5 REE5 QUI5 QKM5 QAQ5 PQU5 PGY5 OXC5 ONG5 ODK5 NTO5 NJS5 MZW5 MQA5 MGE5 LWI5 LMM5 LCQ5 KSU5 KIY5 JZC5 JPG5 JFK5 IVO5 ILS5 IBW5 HSA5 HIE5 GYI5 GOM5 GEQ5 FUU5 FKY5 FBC5 ERG5 EHK5 DXO5 DNS5 DDW5 CUA5 CKE5 CAI5 BQM5 BGQ5 AWU5 AMY5 ADC5 TG5 JK5" xr:uid="{00000000-0002-0000-0000-000000000000}">
      <formula1>$AA$23:$AA$31</formula1>
    </dataValidation>
    <dataValidation type="list" allowBlank="1" showInputMessage="1" showErrorMessage="1" promptTitle="Dégagement p/r sol (m)" prompt="Indiquer dans le champrs remarque lorsque &gt; 7,6" sqref="N28 JJ28 TF28 ADB28 AMX28 AWT28 BGP28 BQL28 CAH28 CKD28 CTZ28 DDV28 DNR28 DXN28 EHJ28 ERF28 FBB28 FKX28 FUT28 GEP28 GOL28 GYH28 HID28 HRZ28 IBV28 ILR28 IVN28 JFJ28 JPF28 JZB28 KIX28 KST28 LCP28 LML28 LWH28 MGD28 MPZ28 MZV28 NJR28 NTN28 ODJ28 ONF28 OXB28 PGX28 PQT28 QAP28 QKL28 QUH28 RED28 RNZ28 RXV28 SHR28 SRN28 TBJ28 TLF28 TVB28 UEX28 UOT28 UYP28 VIL28 VSH28 WCD28 WLZ28 WVV28 N65565 JJ65565 TF65565 ADB65565 AMX65565 AWT65565 BGP65565 BQL65565 CAH65565 CKD65565 CTZ65565 DDV65565 DNR65565 DXN65565 EHJ65565 ERF65565 FBB65565 FKX65565 FUT65565 GEP65565 GOL65565 GYH65565 HID65565 HRZ65565 IBV65565 ILR65565 IVN65565 JFJ65565 JPF65565 JZB65565 KIX65565 KST65565 LCP65565 LML65565 LWH65565 MGD65565 MPZ65565 MZV65565 NJR65565 NTN65565 ODJ65565 ONF65565 OXB65565 PGX65565 PQT65565 QAP65565 QKL65565 QUH65565 RED65565 RNZ65565 RXV65565 SHR65565 SRN65565 TBJ65565 TLF65565 TVB65565 UEX65565 UOT65565 UYP65565 VIL65565 VSH65565 WCD65565 WLZ65565 WVV65565 N131101 JJ131101 TF131101 ADB131101 AMX131101 AWT131101 BGP131101 BQL131101 CAH131101 CKD131101 CTZ131101 DDV131101 DNR131101 DXN131101 EHJ131101 ERF131101 FBB131101 FKX131101 FUT131101 GEP131101 GOL131101 GYH131101 HID131101 HRZ131101 IBV131101 ILR131101 IVN131101 JFJ131101 JPF131101 JZB131101 KIX131101 KST131101 LCP131101 LML131101 LWH131101 MGD131101 MPZ131101 MZV131101 NJR131101 NTN131101 ODJ131101 ONF131101 OXB131101 PGX131101 PQT131101 QAP131101 QKL131101 QUH131101 RED131101 RNZ131101 RXV131101 SHR131101 SRN131101 TBJ131101 TLF131101 TVB131101 UEX131101 UOT131101 UYP131101 VIL131101 VSH131101 WCD131101 WLZ131101 WVV131101 N196637 JJ196637 TF196637 ADB196637 AMX196637 AWT196637 BGP196637 BQL196637 CAH196637 CKD196637 CTZ196637 DDV196637 DNR196637 DXN196637 EHJ196637 ERF196637 FBB196637 FKX196637 FUT196637 GEP196637 GOL196637 GYH196637 HID196637 HRZ196637 IBV196637 ILR196637 IVN196637 JFJ196637 JPF196637 JZB196637 KIX196637 KST196637 LCP196637 LML196637 LWH196637 MGD196637 MPZ196637 MZV196637 NJR196637 NTN196637 ODJ196637 ONF196637 OXB196637 PGX196637 PQT196637 QAP196637 QKL196637 QUH196637 RED196637 RNZ196637 RXV196637 SHR196637 SRN196637 TBJ196637 TLF196637 TVB196637 UEX196637 UOT196637 UYP196637 VIL196637 VSH196637 WCD196637 WLZ196637 WVV196637 N262173 JJ262173 TF262173 ADB262173 AMX262173 AWT262173 BGP262173 BQL262173 CAH262173 CKD262173 CTZ262173 DDV262173 DNR262173 DXN262173 EHJ262173 ERF262173 FBB262173 FKX262173 FUT262173 GEP262173 GOL262173 GYH262173 HID262173 HRZ262173 IBV262173 ILR262173 IVN262173 JFJ262173 JPF262173 JZB262173 KIX262173 KST262173 LCP262173 LML262173 LWH262173 MGD262173 MPZ262173 MZV262173 NJR262173 NTN262173 ODJ262173 ONF262173 OXB262173 PGX262173 PQT262173 QAP262173 QKL262173 QUH262173 RED262173 RNZ262173 RXV262173 SHR262173 SRN262173 TBJ262173 TLF262173 TVB262173 UEX262173 UOT262173 UYP262173 VIL262173 VSH262173 WCD262173 WLZ262173 WVV262173 N327709 JJ327709 TF327709 ADB327709 AMX327709 AWT327709 BGP327709 BQL327709 CAH327709 CKD327709 CTZ327709 DDV327709 DNR327709 DXN327709 EHJ327709 ERF327709 FBB327709 FKX327709 FUT327709 GEP327709 GOL327709 GYH327709 HID327709 HRZ327709 IBV327709 ILR327709 IVN327709 JFJ327709 JPF327709 JZB327709 KIX327709 KST327709 LCP327709 LML327709 LWH327709 MGD327709 MPZ327709 MZV327709 NJR327709 NTN327709 ODJ327709 ONF327709 OXB327709 PGX327709 PQT327709 QAP327709 QKL327709 QUH327709 RED327709 RNZ327709 RXV327709 SHR327709 SRN327709 TBJ327709 TLF327709 TVB327709 UEX327709 UOT327709 UYP327709 VIL327709 VSH327709 WCD327709 WLZ327709 WVV327709 N393245 JJ393245 TF393245 ADB393245 AMX393245 AWT393245 BGP393245 BQL393245 CAH393245 CKD393245 CTZ393245 DDV393245 DNR393245 DXN393245 EHJ393245 ERF393245 FBB393245 FKX393245 FUT393245 GEP393245 GOL393245 GYH393245 HID393245 HRZ393245 IBV393245 ILR393245 IVN393245 JFJ393245 JPF393245 JZB393245 KIX393245 KST393245 LCP393245 LML393245 LWH393245 MGD393245 MPZ393245 MZV393245 NJR393245 NTN393245 ODJ393245 ONF393245 OXB393245 PGX393245 PQT393245 QAP393245 QKL393245 QUH393245 RED393245 RNZ393245 RXV393245 SHR393245 SRN393245 TBJ393245 TLF393245 TVB393245 UEX393245 UOT393245 UYP393245 VIL393245 VSH393245 WCD393245 WLZ393245 WVV393245 N458781 JJ458781 TF458781 ADB458781 AMX458781 AWT458781 BGP458781 BQL458781 CAH458781 CKD458781 CTZ458781 DDV458781 DNR458781 DXN458781 EHJ458781 ERF458781 FBB458781 FKX458781 FUT458781 GEP458781 GOL458781 GYH458781 HID458781 HRZ458781 IBV458781 ILR458781 IVN458781 JFJ458781 JPF458781 JZB458781 KIX458781 KST458781 LCP458781 LML458781 LWH458781 MGD458781 MPZ458781 MZV458781 NJR458781 NTN458781 ODJ458781 ONF458781 OXB458781 PGX458781 PQT458781 QAP458781 QKL458781 QUH458781 RED458781 RNZ458781 RXV458781 SHR458781 SRN458781 TBJ458781 TLF458781 TVB458781 UEX458781 UOT458781 UYP458781 VIL458781 VSH458781 WCD458781 WLZ458781 WVV458781 N524317 JJ524317 TF524317 ADB524317 AMX524317 AWT524317 BGP524317 BQL524317 CAH524317 CKD524317 CTZ524317 DDV524317 DNR524317 DXN524317 EHJ524317 ERF524317 FBB524317 FKX524317 FUT524317 GEP524317 GOL524317 GYH524317 HID524317 HRZ524317 IBV524317 ILR524317 IVN524317 JFJ524317 JPF524317 JZB524317 KIX524317 KST524317 LCP524317 LML524317 LWH524317 MGD524317 MPZ524317 MZV524317 NJR524317 NTN524317 ODJ524317 ONF524317 OXB524317 PGX524317 PQT524317 QAP524317 QKL524317 QUH524317 RED524317 RNZ524317 RXV524317 SHR524317 SRN524317 TBJ524317 TLF524317 TVB524317 UEX524317 UOT524317 UYP524317 VIL524317 VSH524317 WCD524317 WLZ524317 WVV524317 N589853 JJ589853 TF589853 ADB589853 AMX589853 AWT589853 BGP589853 BQL589853 CAH589853 CKD589853 CTZ589853 DDV589853 DNR589853 DXN589853 EHJ589853 ERF589853 FBB589853 FKX589853 FUT589853 GEP589853 GOL589853 GYH589853 HID589853 HRZ589853 IBV589853 ILR589853 IVN589853 JFJ589853 JPF589853 JZB589853 KIX589853 KST589853 LCP589853 LML589853 LWH589853 MGD589853 MPZ589853 MZV589853 NJR589853 NTN589853 ODJ589853 ONF589853 OXB589853 PGX589853 PQT589853 QAP589853 QKL589853 QUH589853 RED589853 RNZ589853 RXV589853 SHR589853 SRN589853 TBJ589853 TLF589853 TVB589853 UEX589853 UOT589853 UYP589853 VIL589853 VSH589853 WCD589853 WLZ589853 WVV589853 N655389 JJ655389 TF655389 ADB655389 AMX655389 AWT655389 BGP655389 BQL655389 CAH655389 CKD655389 CTZ655389 DDV655389 DNR655389 DXN655389 EHJ655389 ERF655389 FBB655389 FKX655389 FUT655389 GEP655389 GOL655389 GYH655389 HID655389 HRZ655389 IBV655389 ILR655389 IVN655389 JFJ655389 JPF655389 JZB655389 KIX655389 KST655389 LCP655389 LML655389 LWH655389 MGD655389 MPZ655389 MZV655389 NJR655389 NTN655389 ODJ655389 ONF655389 OXB655389 PGX655389 PQT655389 QAP655389 QKL655389 QUH655389 RED655389 RNZ655389 RXV655389 SHR655389 SRN655389 TBJ655389 TLF655389 TVB655389 UEX655389 UOT655389 UYP655389 VIL655389 VSH655389 WCD655389 WLZ655389 WVV655389 N720925 JJ720925 TF720925 ADB720925 AMX720925 AWT720925 BGP720925 BQL720925 CAH720925 CKD720925 CTZ720925 DDV720925 DNR720925 DXN720925 EHJ720925 ERF720925 FBB720925 FKX720925 FUT720925 GEP720925 GOL720925 GYH720925 HID720925 HRZ720925 IBV720925 ILR720925 IVN720925 JFJ720925 JPF720925 JZB720925 KIX720925 KST720925 LCP720925 LML720925 LWH720925 MGD720925 MPZ720925 MZV720925 NJR720925 NTN720925 ODJ720925 ONF720925 OXB720925 PGX720925 PQT720925 QAP720925 QKL720925 QUH720925 RED720925 RNZ720925 RXV720925 SHR720925 SRN720925 TBJ720925 TLF720925 TVB720925 UEX720925 UOT720925 UYP720925 VIL720925 VSH720925 WCD720925 WLZ720925 WVV720925 N786461 JJ786461 TF786461 ADB786461 AMX786461 AWT786461 BGP786461 BQL786461 CAH786461 CKD786461 CTZ786461 DDV786461 DNR786461 DXN786461 EHJ786461 ERF786461 FBB786461 FKX786461 FUT786461 GEP786461 GOL786461 GYH786461 HID786461 HRZ786461 IBV786461 ILR786461 IVN786461 JFJ786461 JPF786461 JZB786461 KIX786461 KST786461 LCP786461 LML786461 LWH786461 MGD786461 MPZ786461 MZV786461 NJR786461 NTN786461 ODJ786461 ONF786461 OXB786461 PGX786461 PQT786461 QAP786461 QKL786461 QUH786461 RED786461 RNZ786461 RXV786461 SHR786461 SRN786461 TBJ786461 TLF786461 TVB786461 UEX786461 UOT786461 UYP786461 VIL786461 VSH786461 WCD786461 WLZ786461 WVV786461 N851997 JJ851997 TF851997 ADB851997 AMX851997 AWT851997 BGP851997 BQL851997 CAH851997 CKD851997 CTZ851997 DDV851997 DNR851997 DXN851997 EHJ851997 ERF851997 FBB851997 FKX851997 FUT851997 GEP851997 GOL851997 GYH851997 HID851997 HRZ851997 IBV851997 ILR851997 IVN851997 JFJ851997 JPF851997 JZB851997 KIX851997 KST851997 LCP851997 LML851997 LWH851997 MGD851997 MPZ851997 MZV851997 NJR851997 NTN851997 ODJ851997 ONF851997 OXB851997 PGX851997 PQT851997 QAP851997 QKL851997 QUH851997 RED851997 RNZ851997 RXV851997 SHR851997 SRN851997 TBJ851997 TLF851997 TVB851997 UEX851997 UOT851997 UYP851997 VIL851997 VSH851997 WCD851997 WLZ851997 WVV851997 N917533 JJ917533 TF917533 ADB917533 AMX917533 AWT917533 BGP917533 BQL917533 CAH917533 CKD917533 CTZ917533 DDV917533 DNR917533 DXN917533 EHJ917533 ERF917533 FBB917533 FKX917533 FUT917533 GEP917533 GOL917533 GYH917533 HID917533 HRZ917533 IBV917533 ILR917533 IVN917533 JFJ917533 JPF917533 JZB917533 KIX917533 KST917533 LCP917533 LML917533 LWH917533 MGD917533 MPZ917533 MZV917533 NJR917533 NTN917533 ODJ917533 ONF917533 OXB917533 PGX917533 PQT917533 QAP917533 QKL917533 QUH917533 RED917533 RNZ917533 RXV917533 SHR917533 SRN917533 TBJ917533 TLF917533 TVB917533 UEX917533 UOT917533 UYP917533 VIL917533 VSH917533 WCD917533 WLZ917533 WVV917533 N983069 JJ983069 TF983069 ADB983069 AMX983069 AWT983069 BGP983069 BQL983069 CAH983069 CKD983069 CTZ983069 DDV983069 DNR983069 DXN983069 EHJ983069 ERF983069 FBB983069 FKX983069 FUT983069 GEP983069 GOL983069 GYH983069 HID983069 HRZ983069 IBV983069 ILR983069 IVN983069 JFJ983069 JPF983069 JZB983069 KIX983069 KST983069 LCP983069 LML983069 LWH983069 MGD983069 MPZ983069 MZV983069 NJR983069 NTN983069 ODJ983069 ONF983069 OXB983069 PGX983069 PQT983069 QAP983069 QKL983069 QUH983069 RED983069 RNZ983069 RXV983069 SHR983069 SRN983069 TBJ983069 TLF983069 TVB983069 UEX983069 UOT983069 UYP983069 VIL983069 VSH983069 WCD983069 WLZ983069 WVV983069" xr:uid="{00000000-0002-0000-0000-000001000000}">
      <formula1>$AD$26:$AD$72</formula1>
    </dataValidation>
    <dataValidation type="list" allowBlank="1" showInputMessage="1" showErrorMessage="1" promptTitle="Dégagement p/r sol (m)" prompt="Indiquer dans le champ remarque lorsque &gt;7,6." sqref="N27 JJ27 TF27 ADB27 AMX27 AWT27 BGP27 BQL27 CAH27 CKD27 CTZ27 DDV27 DNR27 DXN27 EHJ27 ERF27 FBB27 FKX27 FUT27 GEP27 GOL27 GYH27 HID27 HRZ27 IBV27 ILR27 IVN27 JFJ27 JPF27 JZB27 KIX27 KST27 LCP27 LML27 LWH27 MGD27 MPZ27 MZV27 NJR27 NTN27 ODJ27 ONF27 OXB27 PGX27 PQT27 QAP27 QKL27 QUH27 RED27 RNZ27 RXV27 SHR27 SRN27 TBJ27 TLF27 TVB27 UEX27 UOT27 UYP27 VIL27 VSH27 WCD27 WLZ27 WVV27 N65564 JJ65564 TF65564 ADB65564 AMX65564 AWT65564 BGP65564 BQL65564 CAH65564 CKD65564 CTZ65564 DDV65564 DNR65564 DXN65564 EHJ65564 ERF65564 FBB65564 FKX65564 FUT65564 GEP65564 GOL65564 GYH65564 HID65564 HRZ65564 IBV65564 ILR65564 IVN65564 JFJ65564 JPF65564 JZB65564 KIX65564 KST65564 LCP65564 LML65564 LWH65564 MGD65564 MPZ65564 MZV65564 NJR65564 NTN65564 ODJ65564 ONF65564 OXB65564 PGX65564 PQT65564 QAP65564 QKL65564 QUH65564 RED65564 RNZ65564 RXV65564 SHR65564 SRN65564 TBJ65564 TLF65564 TVB65564 UEX65564 UOT65564 UYP65564 VIL65564 VSH65564 WCD65564 WLZ65564 WVV65564 N131100 JJ131100 TF131100 ADB131100 AMX131100 AWT131100 BGP131100 BQL131100 CAH131100 CKD131100 CTZ131100 DDV131100 DNR131100 DXN131100 EHJ131100 ERF131100 FBB131100 FKX131100 FUT131100 GEP131100 GOL131100 GYH131100 HID131100 HRZ131100 IBV131100 ILR131100 IVN131100 JFJ131100 JPF131100 JZB131100 KIX131100 KST131100 LCP131100 LML131100 LWH131100 MGD131100 MPZ131100 MZV131100 NJR131100 NTN131100 ODJ131100 ONF131100 OXB131100 PGX131100 PQT131100 QAP131100 QKL131100 QUH131100 RED131100 RNZ131100 RXV131100 SHR131100 SRN131100 TBJ131100 TLF131100 TVB131100 UEX131100 UOT131100 UYP131100 VIL131100 VSH131100 WCD131100 WLZ131100 WVV131100 N196636 JJ196636 TF196636 ADB196636 AMX196636 AWT196636 BGP196636 BQL196636 CAH196636 CKD196636 CTZ196636 DDV196636 DNR196636 DXN196636 EHJ196636 ERF196636 FBB196636 FKX196636 FUT196636 GEP196636 GOL196636 GYH196636 HID196636 HRZ196636 IBV196636 ILR196636 IVN196636 JFJ196636 JPF196636 JZB196636 KIX196636 KST196636 LCP196636 LML196636 LWH196636 MGD196636 MPZ196636 MZV196636 NJR196636 NTN196636 ODJ196636 ONF196636 OXB196636 PGX196636 PQT196636 QAP196636 QKL196636 QUH196636 RED196636 RNZ196636 RXV196636 SHR196636 SRN196636 TBJ196636 TLF196636 TVB196636 UEX196636 UOT196636 UYP196636 VIL196636 VSH196636 WCD196636 WLZ196636 WVV196636 N262172 JJ262172 TF262172 ADB262172 AMX262172 AWT262172 BGP262172 BQL262172 CAH262172 CKD262172 CTZ262172 DDV262172 DNR262172 DXN262172 EHJ262172 ERF262172 FBB262172 FKX262172 FUT262172 GEP262172 GOL262172 GYH262172 HID262172 HRZ262172 IBV262172 ILR262172 IVN262172 JFJ262172 JPF262172 JZB262172 KIX262172 KST262172 LCP262172 LML262172 LWH262172 MGD262172 MPZ262172 MZV262172 NJR262172 NTN262172 ODJ262172 ONF262172 OXB262172 PGX262172 PQT262172 QAP262172 QKL262172 QUH262172 RED262172 RNZ262172 RXV262172 SHR262172 SRN262172 TBJ262172 TLF262172 TVB262172 UEX262172 UOT262172 UYP262172 VIL262172 VSH262172 WCD262172 WLZ262172 WVV262172 N327708 JJ327708 TF327708 ADB327708 AMX327708 AWT327708 BGP327708 BQL327708 CAH327708 CKD327708 CTZ327708 DDV327708 DNR327708 DXN327708 EHJ327708 ERF327708 FBB327708 FKX327708 FUT327708 GEP327708 GOL327708 GYH327708 HID327708 HRZ327708 IBV327708 ILR327708 IVN327708 JFJ327708 JPF327708 JZB327708 KIX327708 KST327708 LCP327708 LML327708 LWH327708 MGD327708 MPZ327708 MZV327708 NJR327708 NTN327708 ODJ327708 ONF327708 OXB327708 PGX327708 PQT327708 QAP327708 QKL327708 QUH327708 RED327708 RNZ327708 RXV327708 SHR327708 SRN327708 TBJ327708 TLF327708 TVB327708 UEX327708 UOT327708 UYP327708 VIL327708 VSH327708 WCD327708 WLZ327708 WVV327708 N393244 JJ393244 TF393244 ADB393244 AMX393244 AWT393244 BGP393244 BQL393244 CAH393244 CKD393244 CTZ393244 DDV393244 DNR393244 DXN393244 EHJ393244 ERF393244 FBB393244 FKX393244 FUT393244 GEP393244 GOL393244 GYH393244 HID393244 HRZ393244 IBV393244 ILR393244 IVN393244 JFJ393244 JPF393244 JZB393244 KIX393244 KST393244 LCP393244 LML393244 LWH393244 MGD393244 MPZ393244 MZV393244 NJR393244 NTN393244 ODJ393244 ONF393244 OXB393244 PGX393244 PQT393244 QAP393244 QKL393244 QUH393244 RED393244 RNZ393244 RXV393244 SHR393244 SRN393244 TBJ393244 TLF393244 TVB393244 UEX393244 UOT393244 UYP393244 VIL393244 VSH393244 WCD393244 WLZ393244 WVV393244 N458780 JJ458780 TF458780 ADB458780 AMX458780 AWT458780 BGP458780 BQL458780 CAH458780 CKD458780 CTZ458780 DDV458780 DNR458780 DXN458780 EHJ458780 ERF458780 FBB458780 FKX458780 FUT458780 GEP458780 GOL458780 GYH458780 HID458780 HRZ458780 IBV458780 ILR458780 IVN458780 JFJ458780 JPF458780 JZB458780 KIX458780 KST458780 LCP458780 LML458780 LWH458780 MGD458780 MPZ458780 MZV458780 NJR458780 NTN458780 ODJ458780 ONF458780 OXB458780 PGX458780 PQT458780 QAP458780 QKL458780 QUH458780 RED458780 RNZ458780 RXV458780 SHR458780 SRN458780 TBJ458780 TLF458780 TVB458780 UEX458780 UOT458780 UYP458780 VIL458780 VSH458780 WCD458780 WLZ458780 WVV458780 N524316 JJ524316 TF524316 ADB524316 AMX524316 AWT524316 BGP524316 BQL524316 CAH524316 CKD524316 CTZ524316 DDV524316 DNR524316 DXN524316 EHJ524316 ERF524316 FBB524316 FKX524316 FUT524316 GEP524316 GOL524316 GYH524316 HID524316 HRZ524316 IBV524316 ILR524316 IVN524316 JFJ524316 JPF524316 JZB524316 KIX524316 KST524316 LCP524316 LML524316 LWH524316 MGD524316 MPZ524316 MZV524316 NJR524316 NTN524316 ODJ524316 ONF524316 OXB524316 PGX524316 PQT524316 QAP524316 QKL524316 QUH524316 RED524316 RNZ524316 RXV524316 SHR524316 SRN524316 TBJ524316 TLF524316 TVB524316 UEX524316 UOT524316 UYP524316 VIL524316 VSH524316 WCD524316 WLZ524316 WVV524316 N589852 JJ589852 TF589852 ADB589852 AMX589852 AWT589852 BGP589852 BQL589852 CAH589852 CKD589852 CTZ589852 DDV589852 DNR589852 DXN589852 EHJ589852 ERF589852 FBB589852 FKX589852 FUT589852 GEP589852 GOL589852 GYH589852 HID589852 HRZ589852 IBV589852 ILR589852 IVN589852 JFJ589852 JPF589852 JZB589852 KIX589852 KST589852 LCP589852 LML589852 LWH589852 MGD589852 MPZ589852 MZV589852 NJR589852 NTN589852 ODJ589852 ONF589852 OXB589852 PGX589852 PQT589852 QAP589852 QKL589852 QUH589852 RED589852 RNZ589852 RXV589852 SHR589852 SRN589852 TBJ589852 TLF589852 TVB589852 UEX589852 UOT589852 UYP589852 VIL589852 VSH589852 WCD589852 WLZ589852 WVV589852 N655388 JJ655388 TF655388 ADB655388 AMX655388 AWT655388 BGP655388 BQL655388 CAH655388 CKD655388 CTZ655388 DDV655388 DNR655388 DXN655388 EHJ655388 ERF655388 FBB655388 FKX655388 FUT655388 GEP655388 GOL655388 GYH655388 HID655388 HRZ655388 IBV655388 ILR655388 IVN655388 JFJ655388 JPF655388 JZB655388 KIX655388 KST655388 LCP655388 LML655388 LWH655388 MGD655388 MPZ655388 MZV655388 NJR655388 NTN655388 ODJ655388 ONF655388 OXB655388 PGX655388 PQT655388 QAP655388 QKL655388 QUH655388 RED655388 RNZ655388 RXV655388 SHR655388 SRN655388 TBJ655388 TLF655388 TVB655388 UEX655388 UOT655388 UYP655388 VIL655388 VSH655388 WCD655388 WLZ655388 WVV655388 N720924 JJ720924 TF720924 ADB720924 AMX720924 AWT720924 BGP720924 BQL720924 CAH720924 CKD720924 CTZ720924 DDV720924 DNR720924 DXN720924 EHJ720924 ERF720924 FBB720924 FKX720924 FUT720924 GEP720924 GOL720924 GYH720924 HID720924 HRZ720924 IBV720924 ILR720924 IVN720924 JFJ720924 JPF720924 JZB720924 KIX720924 KST720924 LCP720924 LML720924 LWH720924 MGD720924 MPZ720924 MZV720924 NJR720924 NTN720924 ODJ720924 ONF720924 OXB720924 PGX720924 PQT720924 QAP720924 QKL720924 QUH720924 RED720924 RNZ720924 RXV720924 SHR720924 SRN720924 TBJ720924 TLF720924 TVB720924 UEX720924 UOT720924 UYP720924 VIL720924 VSH720924 WCD720924 WLZ720924 WVV720924 N786460 JJ786460 TF786460 ADB786460 AMX786460 AWT786460 BGP786460 BQL786460 CAH786460 CKD786460 CTZ786460 DDV786460 DNR786460 DXN786460 EHJ786460 ERF786460 FBB786460 FKX786460 FUT786460 GEP786460 GOL786460 GYH786460 HID786460 HRZ786460 IBV786460 ILR786460 IVN786460 JFJ786460 JPF786460 JZB786460 KIX786460 KST786460 LCP786460 LML786460 LWH786460 MGD786460 MPZ786460 MZV786460 NJR786460 NTN786460 ODJ786460 ONF786460 OXB786460 PGX786460 PQT786460 QAP786460 QKL786460 QUH786460 RED786460 RNZ786460 RXV786460 SHR786460 SRN786460 TBJ786460 TLF786460 TVB786460 UEX786460 UOT786460 UYP786460 VIL786460 VSH786460 WCD786460 WLZ786460 WVV786460 N851996 JJ851996 TF851996 ADB851996 AMX851996 AWT851996 BGP851996 BQL851996 CAH851996 CKD851996 CTZ851996 DDV851996 DNR851996 DXN851996 EHJ851996 ERF851996 FBB851996 FKX851996 FUT851996 GEP851996 GOL851996 GYH851996 HID851996 HRZ851996 IBV851996 ILR851996 IVN851996 JFJ851996 JPF851996 JZB851996 KIX851996 KST851996 LCP851996 LML851996 LWH851996 MGD851996 MPZ851996 MZV851996 NJR851996 NTN851996 ODJ851996 ONF851996 OXB851996 PGX851996 PQT851996 QAP851996 QKL851996 QUH851996 RED851996 RNZ851996 RXV851996 SHR851996 SRN851996 TBJ851996 TLF851996 TVB851996 UEX851996 UOT851996 UYP851996 VIL851996 VSH851996 WCD851996 WLZ851996 WVV851996 N917532 JJ917532 TF917532 ADB917532 AMX917532 AWT917532 BGP917532 BQL917532 CAH917532 CKD917532 CTZ917532 DDV917532 DNR917532 DXN917532 EHJ917532 ERF917532 FBB917532 FKX917532 FUT917532 GEP917532 GOL917532 GYH917532 HID917532 HRZ917532 IBV917532 ILR917532 IVN917532 JFJ917532 JPF917532 JZB917532 KIX917532 KST917532 LCP917532 LML917532 LWH917532 MGD917532 MPZ917532 MZV917532 NJR917532 NTN917532 ODJ917532 ONF917532 OXB917532 PGX917532 PQT917532 QAP917532 QKL917532 QUH917532 RED917532 RNZ917532 RXV917532 SHR917532 SRN917532 TBJ917532 TLF917532 TVB917532 UEX917532 UOT917532 UYP917532 VIL917532 VSH917532 WCD917532 WLZ917532 WVV917532 N983068 JJ983068 TF983068 ADB983068 AMX983068 AWT983068 BGP983068 BQL983068 CAH983068 CKD983068 CTZ983068 DDV983068 DNR983068 DXN983068 EHJ983068 ERF983068 FBB983068 FKX983068 FUT983068 GEP983068 GOL983068 GYH983068 HID983068 HRZ983068 IBV983068 ILR983068 IVN983068 JFJ983068 JPF983068 JZB983068 KIX983068 KST983068 LCP983068 LML983068 LWH983068 MGD983068 MPZ983068 MZV983068 NJR983068 NTN983068 ODJ983068 ONF983068 OXB983068 PGX983068 PQT983068 QAP983068 QKL983068 QUH983068 RED983068 RNZ983068 RXV983068 SHR983068 SRN983068 TBJ983068 TLF983068 TVB983068 UEX983068 UOT983068 UYP983068 VIL983068 VSH983068 WCD983068 WLZ983068 WVV983068" xr:uid="{00000000-0002-0000-0000-000002000000}">
      <formula1>$AD$26:$AD$72</formula1>
    </dataValidation>
    <dataValidation type="list" allowBlank="1" showInputMessage="1" showErrorMessage="1" promptTitle="Dégagement p/r sol (m)" prompt="Indiquer dans le champs remarque losque &gt; 7,6_x000a_" sqref="N31 JJ31 TF31 ADB31 AMX31 AWT31 BGP31 BQL31 CAH31 CKD31 CTZ31 DDV31 DNR31 DXN31 EHJ31 ERF31 FBB31 FKX31 FUT31 GEP31 GOL31 GYH31 HID31 HRZ31 IBV31 ILR31 IVN31 JFJ31 JPF31 JZB31 KIX31 KST31 LCP31 LML31 LWH31 MGD31 MPZ31 MZV31 NJR31 NTN31 ODJ31 ONF31 OXB31 PGX31 PQT31 QAP31 QKL31 QUH31 RED31 RNZ31 RXV31 SHR31 SRN31 TBJ31 TLF31 TVB31 UEX31 UOT31 UYP31 VIL31 VSH31 WCD31 WLZ31 WVV31 N65568 JJ65568 TF65568 ADB65568 AMX65568 AWT65568 BGP65568 BQL65568 CAH65568 CKD65568 CTZ65568 DDV65568 DNR65568 DXN65568 EHJ65568 ERF65568 FBB65568 FKX65568 FUT65568 GEP65568 GOL65568 GYH65568 HID65568 HRZ65568 IBV65568 ILR65568 IVN65568 JFJ65568 JPF65568 JZB65568 KIX65568 KST65568 LCP65568 LML65568 LWH65568 MGD65568 MPZ65568 MZV65568 NJR65568 NTN65568 ODJ65568 ONF65568 OXB65568 PGX65568 PQT65568 QAP65568 QKL65568 QUH65568 RED65568 RNZ65568 RXV65568 SHR65568 SRN65568 TBJ65568 TLF65568 TVB65568 UEX65568 UOT65568 UYP65568 VIL65568 VSH65568 WCD65568 WLZ65568 WVV65568 N131104 JJ131104 TF131104 ADB131104 AMX131104 AWT131104 BGP131104 BQL131104 CAH131104 CKD131104 CTZ131104 DDV131104 DNR131104 DXN131104 EHJ131104 ERF131104 FBB131104 FKX131104 FUT131104 GEP131104 GOL131104 GYH131104 HID131104 HRZ131104 IBV131104 ILR131104 IVN131104 JFJ131104 JPF131104 JZB131104 KIX131104 KST131104 LCP131104 LML131104 LWH131104 MGD131104 MPZ131104 MZV131104 NJR131104 NTN131104 ODJ131104 ONF131104 OXB131104 PGX131104 PQT131104 QAP131104 QKL131104 QUH131104 RED131104 RNZ131104 RXV131104 SHR131104 SRN131104 TBJ131104 TLF131104 TVB131104 UEX131104 UOT131104 UYP131104 VIL131104 VSH131104 WCD131104 WLZ131104 WVV131104 N196640 JJ196640 TF196640 ADB196640 AMX196640 AWT196640 BGP196640 BQL196640 CAH196640 CKD196640 CTZ196640 DDV196640 DNR196640 DXN196640 EHJ196640 ERF196640 FBB196640 FKX196640 FUT196640 GEP196640 GOL196640 GYH196640 HID196640 HRZ196640 IBV196640 ILR196640 IVN196640 JFJ196640 JPF196640 JZB196640 KIX196640 KST196640 LCP196640 LML196640 LWH196640 MGD196640 MPZ196640 MZV196640 NJR196640 NTN196640 ODJ196640 ONF196640 OXB196640 PGX196640 PQT196640 QAP196640 QKL196640 QUH196640 RED196640 RNZ196640 RXV196640 SHR196640 SRN196640 TBJ196640 TLF196640 TVB196640 UEX196640 UOT196640 UYP196640 VIL196640 VSH196640 WCD196640 WLZ196640 WVV196640 N262176 JJ262176 TF262176 ADB262176 AMX262176 AWT262176 BGP262176 BQL262176 CAH262176 CKD262176 CTZ262176 DDV262176 DNR262176 DXN262176 EHJ262176 ERF262176 FBB262176 FKX262176 FUT262176 GEP262176 GOL262176 GYH262176 HID262176 HRZ262176 IBV262176 ILR262176 IVN262176 JFJ262176 JPF262176 JZB262176 KIX262176 KST262176 LCP262176 LML262176 LWH262176 MGD262176 MPZ262176 MZV262176 NJR262176 NTN262176 ODJ262176 ONF262176 OXB262176 PGX262176 PQT262176 QAP262176 QKL262176 QUH262176 RED262176 RNZ262176 RXV262176 SHR262176 SRN262176 TBJ262176 TLF262176 TVB262176 UEX262176 UOT262176 UYP262176 VIL262176 VSH262176 WCD262176 WLZ262176 WVV262176 N327712 JJ327712 TF327712 ADB327712 AMX327712 AWT327712 BGP327712 BQL327712 CAH327712 CKD327712 CTZ327712 DDV327712 DNR327712 DXN327712 EHJ327712 ERF327712 FBB327712 FKX327712 FUT327712 GEP327712 GOL327712 GYH327712 HID327712 HRZ327712 IBV327712 ILR327712 IVN327712 JFJ327712 JPF327712 JZB327712 KIX327712 KST327712 LCP327712 LML327712 LWH327712 MGD327712 MPZ327712 MZV327712 NJR327712 NTN327712 ODJ327712 ONF327712 OXB327712 PGX327712 PQT327712 QAP327712 QKL327712 QUH327712 RED327712 RNZ327712 RXV327712 SHR327712 SRN327712 TBJ327712 TLF327712 TVB327712 UEX327712 UOT327712 UYP327712 VIL327712 VSH327712 WCD327712 WLZ327712 WVV327712 N393248 JJ393248 TF393248 ADB393248 AMX393248 AWT393248 BGP393248 BQL393248 CAH393248 CKD393248 CTZ393248 DDV393248 DNR393248 DXN393248 EHJ393248 ERF393248 FBB393248 FKX393248 FUT393248 GEP393248 GOL393248 GYH393248 HID393248 HRZ393248 IBV393248 ILR393248 IVN393248 JFJ393248 JPF393248 JZB393248 KIX393248 KST393248 LCP393248 LML393248 LWH393248 MGD393248 MPZ393248 MZV393248 NJR393248 NTN393248 ODJ393248 ONF393248 OXB393248 PGX393248 PQT393248 QAP393248 QKL393248 QUH393248 RED393248 RNZ393248 RXV393248 SHR393248 SRN393248 TBJ393248 TLF393248 TVB393248 UEX393248 UOT393248 UYP393248 VIL393248 VSH393248 WCD393248 WLZ393248 WVV393248 N458784 JJ458784 TF458784 ADB458784 AMX458784 AWT458784 BGP458784 BQL458784 CAH458784 CKD458784 CTZ458784 DDV458784 DNR458784 DXN458784 EHJ458784 ERF458784 FBB458784 FKX458784 FUT458784 GEP458784 GOL458784 GYH458784 HID458784 HRZ458784 IBV458784 ILR458784 IVN458784 JFJ458784 JPF458784 JZB458784 KIX458784 KST458784 LCP458784 LML458784 LWH458784 MGD458784 MPZ458784 MZV458784 NJR458784 NTN458784 ODJ458784 ONF458784 OXB458784 PGX458784 PQT458784 QAP458784 QKL458784 QUH458784 RED458784 RNZ458784 RXV458784 SHR458784 SRN458784 TBJ458784 TLF458784 TVB458784 UEX458784 UOT458784 UYP458784 VIL458784 VSH458784 WCD458784 WLZ458784 WVV458784 N524320 JJ524320 TF524320 ADB524320 AMX524320 AWT524320 BGP524320 BQL524320 CAH524320 CKD524320 CTZ524320 DDV524320 DNR524320 DXN524320 EHJ524320 ERF524320 FBB524320 FKX524320 FUT524320 GEP524320 GOL524320 GYH524320 HID524320 HRZ524320 IBV524320 ILR524320 IVN524320 JFJ524320 JPF524320 JZB524320 KIX524320 KST524320 LCP524320 LML524320 LWH524320 MGD524320 MPZ524320 MZV524320 NJR524320 NTN524320 ODJ524320 ONF524320 OXB524320 PGX524320 PQT524320 QAP524320 QKL524320 QUH524320 RED524320 RNZ524320 RXV524320 SHR524320 SRN524320 TBJ524320 TLF524320 TVB524320 UEX524320 UOT524320 UYP524320 VIL524320 VSH524320 WCD524320 WLZ524320 WVV524320 N589856 JJ589856 TF589856 ADB589856 AMX589856 AWT589856 BGP589856 BQL589856 CAH589856 CKD589856 CTZ589856 DDV589856 DNR589856 DXN589856 EHJ589856 ERF589856 FBB589856 FKX589856 FUT589856 GEP589856 GOL589856 GYH589856 HID589856 HRZ589856 IBV589856 ILR589856 IVN589856 JFJ589856 JPF589856 JZB589856 KIX589856 KST589856 LCP589856 LML589856 LWH589856 MGD589856 MPZ589856 MZV589856 NJR589856 NTN589856 ODJ589856 ONF589856 OXB589856 PGX589856 PQT589856 QAP589856 QKL589856 QUH589856 RED589856 RNZ589856 RXV589856 SHR589856 SRN589856 TBJ589856 TLF589856 TVB589856 UEX589856 UOT589856 UYP589856 VIL589856 VSH589856 WCD589856 WLZ589856 WVV589856 N655392 JJ655392 TF655392 ADB655392 AMX655392 AWT655392 BGP655392 BQL655392 CAH655392 CKD655392 CTZ655392 DDV655392 DNR655392 DXN655392 EHJ655392 ERF655392 FBB655392 FKX655392 FUT655392 GEP655392 GOL655392 GYH655392 HID655392 HRZ655392 IBV655392 ILR655392 IVN655392 JFJ655392 JPF655392 JZB655392 KIX655392 KST655392 LCP655392 LML655392 LWH655392 MGD655392 MPZ655392 MZV655392 NJR655392 NTN655392 ODJ655392 ONF655392 OXB655392 PGX655392 PQT655392 QAP655392 QKL655392 QUH655392 RED655392 RNZ655392 RXV655392 SHR655392 SRN655392 TBJ655392 TLF655392 TVB655392 UEX655392 UOT655392 UYP655392 VIL655392 VSH655392 WCD655392 WLZ655392 WVV655392 N720928 JJ720928 TF720928 ADB720928 AMX720928 AWT720928 BGP720928 BQL720928 CAH720928 CKD720928 CTZ720928 DDV720928 DNR720928 DXN720928 EHJ720928 ERF720928 FBB720928 FKX720928 FUT720928 GEP720928 GOL720928 GYH720928 HID720928 HRZ720928 IBV720928 ILR720928 IVN720928 JFJ720928 JPF720928 JZB720928 KIX720928 KST720928 LCP720928 LML720928 LWH720928 MGD720928 MPZ720928 MZV720928 NJR720928 NTN720928 ODJ720928 ONF720928 OXB720928 PGX720928 PQT720928 QAP720928 QKL720928 QUH720928 RED720928 RNZ720928 RXV720928 SHR720928 SRN720928 TBJ720928 TLF720928 TVB720928 UEX720928 UOT720928 UYP720928 VIL720928 VSH720928 WCD720928 WLZ720928 WVV720928 N786464 JJ786464 TF786464 ADB786464 AMX786464 AWT786464 BGP786464 BQL786464 CAH786464 CKD786464 CTZ786464 DDV786464 DNR786464 DXN786464 EHJ786464 ERF786464 FBB786464 FKX786464 FUT786464 GEP786464 GOL786464 GYH786464 HID786464 HRZ786464 IBV786464 ILR786464 IVN786464 JFJ786464 JPF786464 JZB786464 KIX786464 KST786464 LCP786464 LML786464 LWH786464 MGD786464 MPZ786464 MZV786464 NJR786464 NTN786464 ODJ786464 ONF786464 OXB786464 PGX786464 PQT786464 QAP786464 QKL786464 QUH786464 RED786464 RNZ786464 RXV786464 SHR786464 SRN786464 TBJ786464 TLF786464 TVB786464 UEX786464 UOT786464 UYP786464 VIL786464 VSH786464 WCD786464 WLZ786464 WVV786464 N852000 JJ852000 TF852000 ADB852000 AMX852000 AWT852000 BGP852000 BQL852000 CAH852000 CKD852000 CTZ852000 DDV852000 DNR852000 DXN852000 EHJ852000 ERF852000 FBB852000 FKX852000 FUT852000 GEP852000 GOL852000 GYH852000 HID852000 HRZ852000 IBV852000 ILR852000 IVN852000 JFJ852000 JPF852000 JZB852000 KIX852000 KST852000 LCP852000 LML852000 LWH852000 MGD852000 MPZ852000 MZV852000 NJR852000 NTN852000 ODJ852000 ONF852000 OXB852000 PGX852000 PQT852000 QAP852000 QKL852000 QUH852000 RED852000 RNZ852000 RXV852000 SHR852000 SRN852000 TBJ852000 TLF852000 TVB852000 UEX852000 UOT852000 UYP852000 VIL852000 VSH852000 WCD852000 WLZ852000 WVV852000 N917536 JJ917536 TF917536 ADB917536 AMX917536 AWT917536 BGP917536 BQL917536 CAH917536 CKD917536 CTZ917536 DDV917536 DNR917536 DXN917536 EHJ917536 ERF917536 FBB917536 FKX917536 FUT917536 GEP917536 GOL917536 GYH917536 HID917536 HRZ917536 IBV917536 ILR917536 IVN917536 JFJ917536 JPF917536 JZB917536 KIX917536 KST917536 LCP917536 LML917536 LWH917536 MGD917536 MPZ917536 MZV917536 NJR917536 NTN917536 ODJ917536 ONF917536 OXB917536 PGX917536 PQT917536 QAP917536 QKL917536 QUH917536 RED917536 RNZ917536 RXV917536 SHR917536 SRN917536 TBJ917536 TLF917536 TVB917536 UEX917536 UOT917536 UYP917536 VIL917536 VSH917536 WCD917536 WLZ917536 WVV917536 N983072 JJ983072 TF983072 ADB983072 AMX983072 AWT983072 BGP983072 BQL983072 CAH983072 CKD983072 CTZ983072 DDV983072 DNR983072 DXN983072 EHJ983072 ERF983072 FBB983072 FKX983072 FUT983072 GEP983072 GOL983072 GYH983072 HID983072 HRZ983072 IBV983072 ILR983072 IVN983072 JFJ983072 JPF983072 JZB983072 KIX983072 KST983072 LCP983072 LML983072 LWH983072 MGD983072 MPZ983072 MZV983072 NJR983072 NTN983072 ODJ983072 ONF983072 OXB983072 PGX983072 PQT983072 QAP983072 QKL983072 QUH983072 RED983072 RNZ983072 RXV983072 SHR983072 SRN983072 TBJ983072 TLF983072 TVB983072 UEX983072 UOT983072 UYP983072 VIL983072 VSH983072 WCD983072 WLZ983072 WVV983072" xr:uid="{00000000-0002-0000-0000-000003000000}">
      <formula1>$AD$26:$AD$72</formula1>
    </dataValidation>
    <dataValidation type="list" allowBlank="1" showInputMessage="1" showErrorMessage="1" promptTitle="Dégagement p/r sol (m)" prompt="Indiquer dans le champs remarque lorsque &gt; 7,6" sqref="N32 JJ32 TF32 ADB32 AMX32 AWT32 BGP32 BQL32 CAH32 CKD32 CTZ32 DDV32 DNR32 DXN32 EHJ32 ERF32 FBB32 FKX32 FUT32 GEP32 GOL32 GYH32 HID32 HRZ32 IBV32 ILR32 IVN32 JFJ32 JPF32 JZB32 KIX32 KST32 LCP32 LML32 LWH32 MGD32 MPZ32 MZV32 NJR32 NTN32 ODJ32 ONF32 OXB32 PGX32 PQT32 QAP32 QKL32 QUH32 RED32 RNZ32 RXV32 SHR32 SRN32 TBJ32 TLF32 TVB32 UEX32 UOT32 UYP32 VIL32 VSH32 WCD32 WLZ32 WVV32 N65569 JJ65569 TF65569 ADB65569 AMX65569 AWT65569 BGP65569 BQL65569 CAH65569 CKD65569 CTZ65569 DDV65569 DNR65569 DXN65569 EHJ65569 ERF65569 FBB65569 FKX65569 FUT65569 GEP65569 GOL65569 GYH65569 HID65569 HRZ65569 IBV65569 ILR65569 IVN65569 JFJ65569 JPF65569 JZB65569 KIX65569 KST65569 LCP65569 LML65569 LWH65569 MGD65569 MPZ65569 MZV65569 NJR65569 NTN65569 ODJ65569 ONF65569 OXB65569 PGX65569 PQT65569 QAP65569 QKL65569 QUH65569 RED65569 RNZ65569 RXV65569 SHR65569 SRN65569 TBJ65569 TLF65569 TVB65569 UEX65569 UOT65569 UYP65569 VIL65569 VSH65569 WCD65569 WLZ65569 WVV65569 N131105 JJ131105 TF131105 ADB131105 AMX131105 AWT131105 BGP131105 BQL131105 CAH131105 CKD131105 CTZ131105 DDV131105 DNR131105 DXN131105 EHJ131105 ERF131105 FBB131105 FKX131105 FUT131105 GEP131105 GOL131105 GYH131105 HID131105 HRZ131105 IBV131105 ILR131105 IVN131105 JFJ131105 JPF131105 JZB131105 KIX131105 KST131105 LCP131105 LML131105 LWH131105 MGD131105 MPZ131105 MZV131105 NJR131105 NTN131105 ODJ131105 ONF131105 OXB131105 PGX131105 PQT131105 QAP131105 QKL131105 QUH131105 RED131105 RNZ131105 RXV131105 SHR131105 SRN131105 TBJ131105 TLF131105 TVB131105 UEX131105 UOT131105 UYP131105 VIL131105 VSH131105 WCD131105 WLZ131105 WVV131105 N196641 JJ196641 TF196641 ADB196641 AMX196641 AWT196641 BGP196641 BQL196641 CAH196641 CKD196641 CTZ196641 DDV196641 DNR196641 DXN196641 EHJ196641 ERF196641 FBB196641 FKX196641 FUT196641 GEP196641 GOL196641 GYH196641 HID196641 HRZ196641 IBV196641 ILR196641 IVN196641 JFJ196641 JPF196641 JZB196641 KIX196641 KST196641 LCP196641 LML196641 LWH196641 MGD196641 MPZ196641 MZV196641 NJR196641 NTN196641 ODJ196641 ONF196641 OXB196641 PGX196641 PQT196641 QAP196641 QKL196641 QUH196641 RED196641 RNZ196641 RXV196641 SHR196641 SRN196641 TBJ196641 TLF196641 TVB196641 UEX196641 UOT196641 UYP196641 VIL196641 VSH196641 WCD196641 WLZ196641 WVV196641 N262177 JJ262177 TF262177 ADB262177 AMX262177 AWT262177 BGP262177 BQL262177 CAH262177 CKD262177 CTZ262177 DDV262177 DNR262177 DXN262177 EHJ262177 ERF262177 FBB262177 FKX262177 FUT262177 GEP262177 GOL262177 GYH262177 HID262177 HRZ262177 IBV262177 ILR262177 IVN262177 JFJ262177 JPF262177 JZB262177 KIX262177 KST262177 LCP262177 LML262177 LWH262177 MGD262177 MPZ262177 MZV262177 NJR262177 NTN262177 ODJ262177 ONF262177 OXB262177 PGX262177 PQT262177 QAP262177 QKL262177 QUH262177 RED262177 RNZ262177 RXV262177 SHR262177 SRN262177 TBJ262177 TLF262177 TVB262177 UEX262177 UOT262177 UYP262177 VIL262177 VSH262177 WCD262177 WLZ262177 WVV262177 N327713 JJ327713 TF327713 ADB327713 AMX327713 AWT327713 BGP327713 BQL327713 CAH327713 CKD327713 CTZ327713 DDV327713 DNR327713 DXN327713 EHJ327713 ERF327713 FBB327713 FKX327713 FUT327713 GEP327713 GOL327713 GYH327713 HID327713 HRZ327713 IBV327713 ILR327713 IVN327713 JFJ327713 JPF327713 JZB327713 KIX327713 KST327713 LCP327713 LML327713 LWH327713 MGD327713 MPZ327713 MZV327713 NJR327713 NTN327713 ODJ327713 ONF327713 OXB327713 PGX327713 PQT327713 QAP327713 QKL327713 QUH327713 RED327713 RNZ327713 RXV327713 SHR327713 SRN327713 TBJ327713 TLF327713 TVB327713 UEX327713 UOT327713 UYP327713 VIL327713 VSH327713 WCD327713 WLZ327713 WVV327713 N393249 JJ393249 TF393249 ADB393249 AMX393249 AWT393249 BGP393249 BQL393249 CAH393249 CKD393249 CTZ393249 DDV393249 DNR393249 DXN393249 EHJ393249 ERF393249 FBB393249 FKX393249 FUT393249 GEP393249 GOL393249 GYH393249 HID393249 HRZ393249 IBV393249 ILR393249 IVN393249 JFJ393249 JPF393249 JZB393249 KIX393249 KST393249 LCP393249 LML393249 LWH393249 MGD393249 MPZ393249 MZV393249 NJR393249 NTN393249 ODJ393249 ONF393249 OXB393249 PGX393249 PQT393249 QAP393249 QKL393249 QUH393249 RED393249 RNZ393249 RXV393249 SHR393249 SRN393249 TBJ393249 TLF393249 TVB393249 UEX393249 UOT393249 UYP393249 VIL393249 VSH393249 WCD393249 WLZ393249 WVV393249 N458785 JJ458785 TF458785 ADB458785 AMX458785 AWT458785 BGP458785 BQL458785 CAH458785 CKD458785 CTZ458785 DDV458785 DNR458785 DXN458785 EHJ458785 ERF458785 FBB458785 FKX458785 FUT458785 GEP458785 GOL458785 GYH458785 HID458785 HRZ458785 IBV458785 ILR458785 IVN458785 JFJ458785 JPF458785 JZB458785 KIX458785 KST458785 LCP458785 LML458785 LWH458785 MGD458785 MPZ458785 MZV458785 NJR458785 NTN458785 ODJ458785 ONF458785 OXB458785 PGX458785 PQT458785 QAP458785 QKL458785 QUH458785 RED458785 RNZ458785 RXV458785 SHR458785 SRN458785 TBJ458785 TLF458785 TVB458785 UEX458785 UOT458785 UYP458785 VIL458785 VSH458785 WCD458785 WLZ458785 WVV458785 N524321 JJ524321 TF524321 ADB524321 AMX524321 AWT524321 BGP524321 BQL524321 CAH524321 CKD524321 CTZ524321 DDV524321 DNR524321 DXN524321 EHJ524321 ERF524321 FBB524321 FKX524321 FUT524321 GEP524321 GOL524321 GYH524321 HID524321 HRZ524321 IBV524321 ILR524321 IVN524321 JFJ524321 JPF524321 JZB524321 KIX524321 KST524321 LCP524321 LML524321 LWH524321 MGD524321 MPZ524321 MZV524321 NJR524321 NTN524321 ODJ524321 ONF524321 OXB524321 PGX524321 PQT524321 QAP524321 QKL524321 QUH524321 RED524321 RNZ524321 RXV524321 SHR524321 SRN524321 TBJ524321 TLF524321 TVB524321 UEX524321 UOT524321 UYP524321 VIL524321 VSH524321 WCD524321 WLZ524321 WVV524321 N589857 JJ589857 TF589857 ADB589857 AMX589857 AWT589857 BGP589857 BQL589857 CAH589857 CKD589857 CTZ589857 DDV589857 DNR589857 DXN589857 EHJ589857 ERF589857 FBB589857 FKX589857 FUT589857 GEP589857 GOL589857 GYH589857 HID589857 HRZ589857 IBV589857 ILR589857 IVN589857 JFJ589857 JPF589857 JZB589857 KIX589857 KST589857 LCP589857 LML589857 LWH589857 MGD589857 MPZ589857 MZV589857 NJR589857 NTN589857 ODJ589857 ONF589857 OXB589857 PGX589857 PQT589857 QAP589857 QKL589857 QUH589857 RED589857 RNZ589857 RXV589857 SHR589857 SRN589857 TBJ589857 TLF589857 TVB589857 UEX589857 UOT589857 UYP589857 VIL589857 VSH589857 WCD589857 WLZ589857 WVV589857 N655393 JJ655393 TF655393 ADB655393 AMX655393 AWT655393 BGP655393 BQL655393 CAH655393 CKD655393 CTZ655393 DDV655393 DNR655393 DXN655393 EHJ655393 ERF655393 FBB655393 FKX655393 FUT655393 GEP655393 GOL655393 GYH655393 HID655393 HRZ655393 IBV655393 ILR655393 IVN655393 JFJ655393 JPF655393 JZB655393 KIX655393 KST655393 LCP655393 LML655393 LWH655393 MGD655393 MPZ655393 MZV655393 NJR655393 NTN655393 ODJ655393 ONF655393 OXB655393 PGX655393 PQT655393 QAP655393 QKL655393 QUH655393 RED655393 RNZ655393 RXV655393 SHR655393 SRN655393 TBJ655393 TLF655393 TVB655393 UEX655393 UOT655393 UYP655393 VIL655393 VSH655393 WCD655393 WLZ655393 WVV655393 N720929 JJ720929 TF720929 ADB720929 AMX720929 AWT720929 BGP720929 BQL720929 CAH720929 CKD720929 CTZ720929 DDV720929 DNR720929 DXN720929 EHJ720929 ERF720929 FBB720929 FKX720929 FUT720929 GEP720929 GOL720929 GYH720929 HID720929 HRZ720929 IBV720929 ILR720929 IVN720929 JFJ720929 JPF720929 JZB720929 KIX720929 KST720929 LCP720929 LML720929 LWH720929 MGD720929 MPZ720929 MZV720929 NJR720929 NTN720929 ODJ720929 ONF720929 OXB720929 PGX720929 PQT720929 QAP720929 QKL720929 QUH720929 RED720929 RNZ720929 RXV720929 SHR720929 SRN720929 TBJ720929 TLF720929 TVB720929 UEX720929 UOT720929 UYP720929 VIL720929 VSH720929 WCD720929 WLZ720929 WVV720929 N786465 JJ786465 TF786465 ADB786465 AMX786465 AWT786465 BGP786465 BQL786465 CAH786465 CKD786465 CTZ786465 DDV786465 DNR786465 DXN786465 EHJ786465 ERF786465 FBB786465 FKX786465 FUT786465 GEP786465 GOL786465 GYH786465 HID786465 HRZ786465 IBV786465 ILR786465 IVN786465 JFJ786465 JPF786465 JZB786465 KIX786465 KST786465 LCP786465 LML786465 LWH786465 MGD786465 MPZ786465 MZV786465 NJR786465 NTN786465 ODJ786465 ONF786465 OXB786465 PGX786465 PQT786465 QAP786465 QKL786465 QUH786465 RED786465 RNZ786465 RXV786465 SHR786465 SRN786465 TBJ786465 TLF786465 TVB786465 UEX786465 UOT786465 UYP786465 VIL786465 VSH786465 WCD786465 WLZ786465 WVV786465 N852001 JJ852001 TF852001 ADB852001 AMX852001 AWT852001 BGP852001 BQL852001 CAH852001 CKD852001 CTZ852001 DDV852001 DNR852001 DXN852001 EHJ852001 ERF852001 FBB852001 FKX852001 FUT852001 GEP852001 GOL852001 GYH852001 HID852001 HRZ852001 IBV852001 ILR852001 IVN852001 JFJ852001 JPF852001 JZB852001 KIX852001 KST852001 LCP852001 LML852001 LWH852001 MGD852001 MPZ852001 MZV852001 NJR852001 NTN852001 ODJ852001 ONF852001 OXB852001 PGX852001 PQT852001 QAP852001 QKL852001 QUH852001 RED852001 RNZ852001 RXV852001 SHR852001 SRN852001 TBJ852001 TLF852001 TVB852001 UEX852001 UOT852001 UYP852001 VIL852001 VSH852001 WCD852001 WLZ852001 WVV852001 N917537 JJ917537 TF917537 ADB917537 AMX917537 AWT917537 BGP917537 BQL917537 CAH917537 CKD917537 CTZ917537 DDV917537 DNR917537 DXN917537 EHJ917537 ERF917537 FBB917537 FKX917537 FUT917537 GEP917537 GOL917537 GYH917537 HID917537 HRZ917537 IBV917537 ILR917537 IVN917537 JFJ917537 JPF917537 JZB917537 KIX917537 KST917537 LCP917537 LML917537 LWH917537 MGD917537 MPZ917537 MZV917537 NJR917537 NTN917537 ODJ917537 ONF917537 OXB917537 PGX917537 PQT917537 QAP917537 QKL917537 QUH917537 RED917537 RNZ917537 RXV917537 SHR917537 SRN917537 TBJ917537 TLF917537 TVB917537 UEX917537 UOT917537 UYP917537 VIL917537 VSH917537 WCD917537 WLZ917537 WVV917537 N983073 JJ983073 TF983073 ADB983073 AMX983073 AWT983073 BGP983073 BQL983073 CAH983073 CKD983073 CTZ983073 DDV983073 DNR983073 DXN983073 EHJ983073 ERF983073 FBB983073 FKX983073 FUT983073 GEP983073 GOL983073 GYH983073 HID983073 HRZ983073 IBV983073 ILR983073 IVN983073 JFJ983073 JPF983073 JZB983073 KIX983073 KST983073 LCP983073 LML983073 LWH983073 MGD983073 MPZ983073 MZV983073 NJR983073 NTN983073 ODJ983073 ONF983073 OXB983073 PGX983073 PQT983073 QAP983073 QKL983073 QUH983073 RED983073 RNZ983073 RXV983073 SHR983073 SRN983073 TBJ983073 TLF983073 TVB983073 UEX983073 UOT983073 UYP983073 VIL983073 VSH983073 WCD983073 WLZ983073 WVV983073 N29:N30 JJ29:JJ30 TF29:TF30 ADB29:ADB30 AMX29:AMX30 AWT29:AWT30 BGP29:BGP30 BQL29:BQL30 CAH29:CAH30 CKD29:CKD30 CTZ29:CTZ30 DDV29:DDV30 DNR29:DNR30 DXN29:DXN30 EHJ29:EHJ30 ERF29:ERF30 FBB29:FBB30 FKX29:FKX30 FUT29:FUT30 GEP29:GEP30 GOL29:GOL30 GYH29:GYH30 HID29:HID30 HRZ29:HRZ30 IBV29:IBV30 ILR29:ILR30 IVN29:IVN30 JFJ29:JFJ30 JPF29:JPF30 JZB29:JZB30 KIX29:KIX30 KST29:KST30 LCP29:LCP30 LML29:LML30 LWH29:LWH30 MGD29:MGD30 MPZ29:MPZ30 MZV29:MZV30 NJR29:NJR30 NTN29:NTN30 ODJ29:ODJ30 ONF29:ONF30 OXB29:OXB30 PGX29:PGX30 PQT29:PQT30 QAP29:QAP30 QKL29:QKL30 QUH29:QUH30 RED29:RED30 RNZ29:RNZ30 RXV29:RXV30 SHR29:SHR30 SRN29:SRN30 TBJ29:TBJ30 TLF29:TLF30 TVB29:TVB30 UEX29:UEX30 UOT29:UOT30 UYP29:UYP30 VIL29:VIL30 VSH29:VSH30 WCD29:WCD30 WLZ29:WLZ30 WVV29:WVV30 N65566:N65567 JJ65566:JJ65567 TF65566:TF65567 ADB65566:ADB65567 AMX65566:AMX65567 AWT65566:AWT65567 BGP65566:BGP65567 BQL65566:BQL65567 CAH65566:CAH65567 CKD65566:CKD65567 CTZ65566:CTZ65567 DDV65566:DDV65567 DNR65566:DNR65567 DXN65566:DXN65567 EHJ65566:EHJ65567 ERF65566:ERF65567 FBB65566:FBB65567 FKX65566:FKX65567 FUT65566:FUT65567 GEP65566:GEP65567 GOL65566:GOL65567 GYH65566:GYH65567 HID65566:HID65567 HRZ65566:HRZ65567 IBV65566:IBV65567 ILR65566:ILR65567 IVN65566:IVN65567 JFJ65566:JFJ65567 JPF65566:JPF65567 JZB65566:JZB65567 KIX65566:KIX65567 KST65566:KST65567 LCP65566:LCP65567 LML65566:LML65567 LWH65566:LWH65567 MGD65566:MGD65567 MPZ65566:MPZ65567 MZV65566:MZV65567 NJR65566:NJR65567 NTN65566:NTN65567 ODJ65566:ODJ65567 ONF65566:ONF65567 OXB65566:OXB65567 PGX65566:PGX65567 PQT65566:PQT65567 QAP65566:QAP65567 QKL65566:QKL65567 QUH65566:QUH65567 RED65566:RED65567 RNZ65566:RNZ65567 RXV65566:RXV65567 SHR65566:SHR65567 SRN65566:SRN65567 TBJ65566:TBJ65567 TLF65566:TLF65567 TVB65566:TVB65567 UEX65566:UEX65567 UOT65566:UOT65567 UYP65566:UYP65567 VIL65566:VIL65567 VSH65566:VSH65567 WCD65566:WCD65567 WLZ65566:WLZ65567 WVV65566:WVV65567 N131102:N131103 JJ131102:JJ131103 TF131102:TF131103 ADB131102:ADB131103 AMX131102:AMX131103 AWT131102:AWT131103 BGP131102:BGP131103 BQL131102:BQL131103 CAH131102:CAH131103 CKD131102:CKD131103 CTZ131102:CTZ131103 DDV131102:DDV131103 DNR131102:DNR131103 DXN131102:DXN131103 EHJ131102:EHJ131103 ERF131102:ERF131103 FBB131102:FBB131103 FKX131102:FKX131103 FUT131102:FUT131103 GEP131102:GEP131103 GOL131102:GOL131103 GYH131102:GYH131103 HID131102:HID131103 HRZ131102:HRZ131103 IBV131102:IBV131103 ILR131102:ILR131103 IVN131102:IVN131103 JFJ131102:JFJ131103 JPF131102:JPF131103 JZB131102:JZB131103 KIX131102:KIX131103 KST131102:KST131103 LCP131102:LCP131103 LML131102:LML131103 LWH131102:LWH131103 MGD131102:MGD131103 MPZ131102:MPZ131103 MZV131102:MZV131103 NJR131102:NJR131103 NTN131102:NTN131103 ODJ131102:ODJ131103 ONF131102:ONF131103 OXB131102:OXB131103 PGX131102:PGX131103 PQT131102:PQT131103 QAP131102:QAP131103 QKL131102:QKL131103 QUH131102:QUH131103 RED131102:RED131103 RNZ131102:RNZ131103 RXV131102:RXV131103 SHR131102:SHR131103 SRN131102:SRN131103 TBJ131102:TBJ131103 TLF131102:TLF131103 TVB131102:TVB131103 UEX131102:UEX131103 UOT131102:UOT131103 UYP131102:UYP131103 VIL131102:VIL131103 VSH131102:VSH131103 WCD131102:WCD131103 WLZ131102:WLZ131103 WVV131102:WVV131103 N196638:N196639 JJ196638:JJ196639 TF196638:TF196639 ADB196638:ADB196639 AMX196638:AMX196639 AWT196638:AWT196639 BGP196638:BGP196639 BQL196638:BQL196639 CAH196638:CAH196639 CKD196638:CKD196639 CTZ196638:CTZ196639 DDV196638:DDV196639 DNR196638:DNR196639 DXN196638:DXN196639 EHJ196638:EHJ196639 ERF196638:ERF196639 FBB196638:FBB196639 FKX196638:FKX196639 FUT196638:FUT196639 GEP196638:GEP196639 GOL196638:GOL196639 GYH196638:GYH196639 HID196638:HID196639 HRZ196638:HRZ196639 IBV196638:IBV196639 ILR196638:ILR196639 IVN196638:IVN196639 JFJ196638:JFJ196639 JPF196638:JPF196639 JZB196638:JZB196639 KIX196638:KIX196639 KST196638:KST196639 LCP196638:LCP196639 LML196638:LML196639 LWH196638:LWH196639 MGD196638:MGD196639 MPZ196638:MPZ196639 MZV196638:MZV196639 NJR196638:NJR196639 NTN196638:NTN196639 ODJ196638:ODJ196639 ONF196638:ONF196639 OXB196638:OXB196639 PGX196638:PGX196639 PQT196638:PQT196639 QAP196638:QAP196639 QKL196638:QKL196639 QUH196638:QUH196639 RED196638:RED196639 RNZ196638:RNZ196639 RXV196638:RXV196639 SHR196638:SHR196639 SRN196638:SRN196639 TBJ196638:TBJ196639 TLF196638:TLF196639 TVB196638:TVB196639 UEX196638:UEX196639 UOT196638:UOT196639 UYP196638:UYP196639 VIL196638:VIL196639 VSH196638:VSH196639 WCD196638:WCD196639 WLZ196638:WLZ196639 WVV196638:WVV196639 N262174:N262175 JJ262174:JJ262175 TF262174:TF262175 ADB262174:ADB262175 AMX262174:AMX262175 AWT262174:AWT262175 BGP262174:BGP262175 BQL262174:BQL262175 CAH262174:CAH262175 CKD262174:CKD262175 CTZ262174:CTZ262175 DDV262174:DDV262175 DNR262174:DNR262175 DXN262174:DXN262175 EHJ262174:EHJ262175 ERF262174:ERF262175 FBB262174:FBB262175 FKX262174:FKX262175 FUT262174:FUT262175 GEP262174:GEP262175 GOL262174:GOL262175 GYH262174:GYH262175 HID262174:HID262175 HRZ262174:HRZ262175 IBV262174:IBV262175 ILR262174:ILR262175 IVN262174:IVN262175 JFJ262174:JFJ262175 JPF262174:JPF262175 JZB262174:JZB262175 KIX262174:KIX262175 KST262174:KST262175 LCP262174:LCP262175 LML262174:LML262175 LWH262174:LWH262175 MGD262174:MGD262175 MPZ262174:MPZ262175 MZV262174:MZV262175 NJR262174:NJR262175 NTN262174:NTN262175 ODJ262174:ODJ262175 ONF262174:ONF262175 OXB262174:OXB262175 PGX262174:PGX262175 PQT262174:PQT262175 QAP262174:QAP262175 QKL262174:QKL262175 QUH262174:QUH262175 RED262174:RED262175 RNZ262174:RNZ262175 RXV262174:RXV262175 SHR262174:SHR262175 SRN262174:SRN262175 TBJ262174:TBJ262175 TLF262174:TLF262175 TVB262174:TVB262175 UEX262174:UEX262175 UOT262174:UOT262175 UYP262174:UYP262175 VIL262174:VIL262175 VSH262174:VSH262175 WCD262174:WCD262175 WLZ262174:WLZ262175 WVV262174:WVV262175 N327710:N327711 JJ327710:JJ327711 TF327710:TF327711 ADB327710:ADB327711 AMX327710:AMX327711 AWT327710:AWT327711 BGP327710:BGP327711 BQL327710:BQL327711 CAH327710:CAH327711 CKD327710:CKD327711 CTZ327710:CTZ327711 DDV327710:DDV327711 DNR327710:DNR327711 DXN327710:DXN327711 EHJ327710:EHJ327711 ERF327710:ERF327711 FBB327710:FBB327711 FKX327710:FKX327711 FUT327710:FUT327711 GEP327710:GEP327711 GOL327710:GOL327711 GYH327710:GYH327711 HID327710:HID327711 HRZ327710:HRZ327711 IBV327710:IBV327711 ILR327710:ILR327711 IVN327710:IVN327711 JFJ327710:JFJ327711 JPF327710:JPF327711 JZB327710:JZB327711 KIX327710:KIX327711 KST327710:KST327711 LCP327710:LCP327711 LML327710:LML327711 LWH327710:LWH327711 MGD327710:MGD327711 MPZ327710:MPZ327711 MZV327710:MZV327711 NJR327710:NJR327711 NTN327710:NTN327711 ODJ327710:ODJ327711 ONF327710:ONF327711 OXB327710:OXB327711 PGX327710:PGX327711 PQT327710:PQT327711 QAP327710:QAP327711 QKL327710:QKL327711 QUH327710:QUH327711 RED327710:RED327711 RNZ327710:RNZ327711 RXV327710:RXV327711 SHR327710:SHR327711 SRN327710:SRN327711 TBJ327710:TBJ327711 TLF327710:TLF327711 TVB327710:TVB327711 UEX327710:UEX327711 UOT327710:UOT327711 UYP327710:UYP327711 VIL327710:VIL327711 VSH327710:VSH327711 WCD327710:WCD327711 WLZ327710:WLZ327711 WVV327710:WVV327711 N393246:N393247 JJ393246:JJ393247 TF393246:TF393247 ADB393246:ADB393247 AMX393246:AMX393247 AWT393246:AWT393247 BGP393246:BGP393247 BQL393246:BQL393247 CAH393246:CAH393247 CKD393246:CKD393247 CTZ393246:CTZ393247 DDV393246:DDV393247 DNR393246:DNR393247 DXN393246:DXN393247 EHJ393246:EHJ393247 ERF393246:ERF393247 FBB393246:FBB393247 FKX393246:FKX393247 FUT393246:FUT393247 GEP393246:GEP393247 GOL393246:GOL393247 GYH393246:GYH393247 HID393246:HID393247 HRZ393246:HRZ393247 IBV393246:IBV393247 ILR393246:ILR393247 IVN393246:IVN393247 JFJ393246:JFJ393247 JPF393246:JPF393247 JZB393246:JZB393247 KIX393246:KIX393247 KST393246:KST393247 LCP393246:LCP393247 LML393246:LML393247 LWH393246:LWH393247 MGD393246:MGD393247 MPZ393246:MPZ393247 MZV393246:MZV393247 NJR393246:NJR393247 NTN393246:NTN393247 ODJ393246:ODJ393247 ONF393246:ONF393247 OXB393246:OXB393247 PGX393246:PGX393247 PQT393246:PQT393247 QAP393246:QAP393247 QKL393246:QKL393247 QUH393246:QUH393247 RED393246:RED393247 RNZ393246:RNZ393247 RXV393246:RXV393247 SHR393246:SHR393247 SRN393246:SRN393247 TBJ393246:TBJ393247 TLF393246:TLF393247 TVB393246:TVB393247 UEX393246:UEX393247 UOT393246:UOT393247 UYP393246:UYP393247 VIL393246:VIL393247 VSH393246:VSH393247 WCD393246:WCD393247 WLZ393246:WLZ393247 WVV393246:WVV393247 N458782:N458783 JJ458782:JJ458783 TF458782:TF458783 ADB458782:ADB458783 AMX458782:AMX458783 AWT458782:AWT458783 BGP458782:BGP458783 BQL458782:BQL458783 CAH458782:CAH458783 CKD458782:CKD458783 CTZ458782:CTZ458783 DDV458782:DDV458783 DNR458782:DNR458783 DXN458782:DXN458783 EHJ458782:EHJ458783 ERF458782:ERF458783 FBB458782:FBB458783 FKX458782:FKX458783 FUT458782:FUT458783 GEP458782:GEP458783 GOL458782:GOL458783 GYH458782:GYH458783 HID458782:HID458783 HRZ458782:HRZ458783 IBV458782:IBV458783 ILR458782:ILR458783 IVN458782:IVN458783 JFJ458782:JFJ458783 JPF458782:JPF458783 JZB458782:JZB458783 KIX458782:KIX458783 KST458782:KST458783 LCP458782:LCP458783 LML458782:LML458783 LWH458782:LWH458783 MGD458782:MGD458783 MPZ458782:MPZ458783 MZV458782:MZV458783 NJR458782:NJR458783 NTN458782:NTN458783 ODJ458782:ODJ458783 ONF458782:ONF458783 OXB458782:OXB458783 PGX458782:PGX458783 PQT458782:PQT458783 QAP458782:QAP458783 QKL458782:QKL458783 QUH458782:QUH458783 RED458782:RED458783 RNZ458782:RNZ458783 RXV458782:RXV458783 SHR458782:SHR458783 SRN458782:SRN458783 TBJ458782:TBJ458783 TLF458782:TLF458783 TVB458782:TVB458783 UEX458782:UEX458783 UOT458782:UOT458783 UYP458782:UYP458783 VIL458782:VIL458783 VSH458782:VSH458783 WCD458782:WCD458783 WLZ458782:WLZ458783 WVV458782:WVV458783 N524318:N524319 JJ524318:JJ524319 TF524318:TF524319 ADB524318:ADB524319 AMX524318:AMX524319 AWT524318:AWT524319 BGP524318:BGP524319 BQL524318:BQL524319 CAH524318:CAH524319 CKD524318:CKD524319 CTZ524318:CTZ524319 DDV524318:DDV524319 DNR524318:DNR524319 DXN524318:DXN524319 EHJ524318:EHJ524319 ERF524318:ERF524319 FBB524318:FBB524319 FKX524318:FKX524319 FUT524318:FUT524319 GEP524318:GEP524319 GOL524318:GOL524319 GYH524318:GYH524319 HID524318:HID524319 HRZ524318:HRZ524319 IBV524318:IBV524319 ILR524318:ILR524319 IVN524318:IVN524319 JFJ524318:JFJ524319 JPF524318:JPF524319 JZB524318:JZB524319 KIX524318:KIX524319 KST524318:KST524319 LCP524318:LCP524319 LML524318:LML524319 LWH524318:LWH524319 MGD524318:MGD524319 MPZ524318:MPZ524319 MZV524318:MZV524319 NJR524318:NJR524319 NTN524318:NTN524319 ODJ524318:ODJ524319 ONF524318:ONF524319 OXB524318:OXB524319 PGX524318:PGX524319 PQT524318:PQT524319 QAP524318:QAP524319 QKL524318:QKL524319 QUH524318:QUH524319 RED524318:RED524319 RNZ524318:RNZ524319 RXV524318:RXV524319 SHR524318:SHR524319 SRN524318:SRN524319 TBJ524318:TBJ524319 TLF524318:TLF524319 TVB524318:TVB524319 UEX524318:UEX524319 UOT524318:UOT524319 UYP524318:UYP524319 VIL524318:VIL524319 VSH524318:VSH524319 WCD524318:WCD524319 WLZ524318:WLZ524319 WVV524318:WVV524319 N589854:N589855 JJ589854:JJ589855 TF589854:TF589855 ADB589854:ADB589855 AMX589854:AMX589855 AWT589854:AWT589855 BGP589854:BGP589855 BQL589854:BQL589855 CAH589854:CAH589855 CKD589854:CKD589855 CTZ589854:CTZ589855 DDV589854:DDV589855 DNR589854:DNR589855 DXN589854:DXN589855 EHJ589854:EHJ589855 ERF589854:ERF589855 FBB589854:FBB589855 FKX589854:FKX589855 FUT589854:FUT589855 GEP589854:GEP589855 GOL589854:GOL589855 GYH589854:GYH589855 HID589854:HID589855 HRZ589854:HRZ589855 IBV589854:IBV589855 ILR589854:ILR589855 IVN589854:IVN589855 JFJ589854:JFJ589855 JPF589854:JPF589855 JZB589854:JZB589855 KIX589854:KIX589855 KST589854:KST589855 LCP589854:LCP589855 LML589854:LML589855 LWH589854:LWH589855 MGD589854:MGD589855 MPZ589854:MPZ589855 MZV589854:MZV589855 NJR589854:NJR589855 NTN589854:NTN589855 ODJ589854:ODJ589855 ONF589854:ONF589855 OXB589854:OXB589855 PGX589854:PGX589855 PQT589854:PQT589855 QAP589854:QAP589855 QKL589854:QKL589855 QUH589854:QUH589855 RED589854:RED589855 RNZ589854:RNZ589855 RXV589854:RXV589855 SHR589854:SHR589855 SRN589854:SRN589855 TBJ589854:TBJ589855 TLF589854:TLF589855 TVB589854:TVB589855 UEX589854:UEX589855 UOT589854:UOT589855 UYP589854:UYP589855 VIL589854:VIL589855 VSH589854:VSH589855 WCD589854:WCD589855 WLZ589854:WLZ589855 WVV589854:WVV589855 N655390:N655391 JJ655390:JJ655391 TF655390:TF655391 ADB655390:ADB655391 AMX655390:AMX655391 AWT655390:AWT655391 BGP655390:BGP655391 BQL655390:BQL655391 CAH655390:CAH655391 CKD655390:CKD655391 CTZ655390:CTZ655391 DDV655390:DDV655391 DNR655390:DNR655391 DXN655390:DXN655391 EHJ655390:EHJ655391 ERF655390:ERF655391 FBB655390:FBB655391 FKX655390:FKX655391 FUT655390:FUT655391 GEP655390:GEP655391 GOL655390:GOL655391 GYH655390:GYH655391 HID655390:HID655391 HRZ655390:HRZ655391 IBV655390:IBV655391 ILR655390:ILR655391 IVN655390:IVN655391 JFJ655390:JFJ655391 JPF655390:JPF655391 JZB655390:JZB655391 KIX655390:KIX655391 KST655390:KST655391 LCP655390:LCP655391 LML655390:LML655391 LWH655390:LWH655391 MGD655390:MGD655391 MPZ655390:MPZ655391 MZV655390:MZV655391 NJR655390:NJR655391 NTN655390:NTN655391 ODJ655390:ODJ655391 ONF655390:ONF655391 OXB655390:OXB655391 PGX655390:PGX655391 PQT655390:PQT655391 QAP655390:QAP655391 QKL655390:QKL655391 QUH655390:QUH655391 RED655390:RED655391 RNZ655390:RNZ655391 RXV655390:RXV655391 SHR655390:SHR655391 SRN655390:SRN655391 TBJ655390:TBJ655391 TLF655390:TLF655391 TVB655390:TVB655391 UEX655390:UEX655391 UOT655390:UOT655391 UYP655390:UYP655391 VIL655390:VIL655391 VSH655390:VSH655391 WCD655390:WCD655391 WLZ655390:WLZ655391 WVV655390:WVV655391 N720926:N720927 JJ720926:JJ720927 TF720926:TF720927 ADB720926:ADB720927 AMX720926:AMX720927 AWT720926:AWT720927 BGP720926:BGP720927 BQL720926:BQL720927 CAH720926:CAH720927 CKD720926:CKD720927 CTZ720926:CTZ720927 DDV720926:DDV720927 DNR720926:DNR720927 DXN720926:DXN720927 EHJ720926:EHJ720927 ERF720926:ERF720927 FBB720926:FBB720927 FKX720926:FKX720927 FUT720926:FUT720927 GEP720926:GEP720927 GOL720926:GOL720927 GYH720926:GYH720927 HID720926:HID720927 HRZ720926:HRZ720927 IBV720926:IBV720927 ILR720926:ILR720927 IVN720926:IVN720927 JFJ720926:JFJ720927 JPF720926:JPF720927 JZB720926:JZB720927 KIX720926:KIX720927 KST720926:KST720927 LCP720926:LCP720927 LML720926:LML720927 LWH720926:LWH720927 MGD720926:MGD720927 MPZ720926:MPZ720927 MZV720926:MZV720927 NJR720926:NJR720927 NTN720926:NTN720927 ODJ720926:ODJ720927 ONF720926:ONF720927 OXB720926:OXB720927 PGX720926:PGX720927 PQT720926:PQT720927 QAP720926:QAP720927 QKL720926:QKL720927 QUH720926:QUH720927 RED720926:RED720927 RNZ720926:RNZ720927 RXV720926:RXV720927 SHR720926:SHR720927 SRN720926:SRN720927 TBJ720926:TBJ720927 TLF720926:TLF720927 TVB720926:TVB720927 UEX720926:UEX720927 UOT720926:UOT720927 UYP720926:UYP720927 VIL720926:VIL720927 VSH720926:VSH720927 WCD720926:WCD720927 WLZ720926:WLZ720927 WVV720926:WVV720927 N786462:N786463 JJ786462:JJ786463 TF786462:TF786463 ADB786462:ADB786463 AMX786462:AMX786463 AWT786462:AWT786463 BGP786462:BGP786463 BQL786462:BQL786463 CAH786462:CAH786463 CKD786462:CKD786463 CTZ786462:CTZ786463 DDV786462:DDV786463 DNR786462:DNR786463 DXN786462:DXN786463 EHJ786462:EHJ786463 ERF786462:ERF786463 FBB786462:FBB786463 FKX786462:FKX786463 FUT786462:FUT786463 GEP786462:GEP786463 GOL786462:GOL786463 GYH786462:GYH786463 HID786462:HID786463 HRZ786462:HRZ786463 IBV786462:IBV786463 ILR786462:ILR786463 IVN786462:IVN786463 JFJ786462:JFJ786463 JPF786462:JPF786463 JZB786462:JZB786463 KIX786462:KIX786463 KST786462:KST786463 LCP786462:LCP786463 LML786462:LML786463 LWH786462:LWH786463 MGD786462:MGD786463 MPZ786462:MPZ786463 MZV786462:MZV786463 NJR786462:NJR786463 NTN786462:NTN786463 ODJ786462:ODJ786463 ONF786462:ONF786463 OXB786462:OXB786463 PGX786462:PGX786463 PQT786462:PQT786463 QAP786462:QAP786463 QKL786462:QKL786463 QUH786462:QUH786463 RED786462:RED786463 RNZ786462:RNZ786463 RXV786462:RXV786463 SHR786462:SHR786463 SRN786462:SRN786463 TBJ786462:TBJ786463 TLF786462:TLF786463 TVB786462:TVB786463 UEX786462:UEX786463 UOT786462:UOT786463 UYP786462:UYP786463 VIL786462:VIL786463 VSH786462:VSH786463 WCD786462:WCD786463 WLZ786462:WLZ786463 WVV786462:WVV786463 N851998:N851999 JJ851998:JJ851999 TF851998:TF851999 ADB851998:ADB851999 AMX851998:AMX851999 AWT851998:AWT851999 BGP851998:BGP851999 BQL851998:BQL851999 CAH851998:CAH851999 CKD851998:CKD851999 CTZ851998:CTZ851999 DDV851998:DDV851999 DNR851998:DNR851999 DXN851998:DXN851999 EHJ851998:EHJ851999 ERF851998:ERF851999 FBB851998:FBB851999 FKX851998:FKX851999 FUT851998:FUT851999 GEP851998:GEP851999 GOL851998:GOL851999 GYH851998:GYH851999 HID851998:HID851999 HRZ851998:HRZ851999 IBV851998:IBV851999 ILR851998:ILR851999 IVN851998:IVN851999 JFJ851998:JFJ851999 JPF851998:JPF851999 JZB851998:JZB851999 KIX851998:KIX851999 KST851998:KST851999 LCP851998:LCP851999 LML851998:LML851999 LWH851998:LWH851999 MGD851998:MGD851999 MPZ851998:MPZ851999 MZV851998:MZV851999 NJR851998:NJR851999 NTN851998:NTN851999 ODJ851998:ODJ851999 ONF851998:ONF851999 OXB851998:OXB851999 PGX851998:PGX851999 PQT851998:PQT851999 QAP851998:QAP851999 QKL851998:QKL851999 QUH851998:QUH851999 RED851998:RED851999 RNZ851998:RNZ851999 RXV851998:RXV851999 SHR851998:SHR851999 SRN851998:SRN851999 TBJ851998:TBJ851999 TLF851998:TLF851999 TVB851998:TVB851999 UEX851998:UEX851999 UOT851998:UOT851999 UYP851998:UYP851999 VIL851998:VIL851999 VSH851998:VSH851999 WCD851998:WCD851999 WLZ851998:WLZ851999 WVV851998:WVV851999 N917534:N917535 JJ917534:JJ917535 TF917534:TF917535 ADB917534:ADB917535 AMX917534:AMX917535 AWT917534:AWT917535 BGP917534:BGP917535 BQL917534:BQL917535 CAH917534:CAH917535 CKD917534:CKD917535 CTZ917534:CTZ917535 DDV917534:DDV917535 DNR917534:DNR917535 DXN917534:DXN917535 EHJ917534:EHJ917535 ERF917534:ERF917535 FBB917534:FBB917535 FKX917534:FKX917535 FUT917534:FUT917535 GEP917534:GEP917535 GOL917534:GOL917535 GYH917534:GYH917535 HID917534:HID917535 HRZ917534:HRZ917535 IBV917534:IBV917535 ILR917534:ILR917535 IVN917534:IVN917535 JFJ917534:JFJ917535 JPF917534:JPF917535 JZB917534:JZB917535 KIX917534:KIX917535 KST917534:KST917535 LCP917534:LCP917535 LML917534:LML917535 LWH917534:LWH917535 MGD917534:MGD917535 MPZ917534:MPZ917535 MZV917534:MZV917535 NJR917534:NJR917535 NTN917534:NTN917535 ODJ917534:ODJ917535 ONF917534:ONF917535 OXB917534:OXB917535 PGX917534:PGX917535 PQT917534:PQT917535 QAP917534:QAP917535 QKL917534:QKL917535 QUH917534:QUH917535 RED917534:RED917535 RNZ917534:RNZ917535 RXV917534:RXV917535 SHR917534:SHR917535 SRN917534:SRN917535 TBJ917534:TBJ917535 TLF917534:TLF917535 TVB917534:TVB917535 UEX917534:UEX917535 UOT917534:UOT917535 UYP917534:UYP917535 VIL917534:VIL917535 VSH917534:VSH917535 WCD917534:WCD917535 WLZ917534:WLZ917535 WVV917534:WVV917535 N983070:N983071 JJ983070:JJ983071 TF983070:TF983071 ADB983070:ADB983071 AMX983070:AMX983071 AWT983070:AWT983071 BGP983070:BGP983071 BQL983070:BQL983071 CAH983070:CAH983071 CKD983070:CKD983071 CTZ983070:CTZ983071 DDV983070:DDV983071 DNR983070:DNR983071 DXN983070:DXN983071 EHJ983070:EHJ983071 ERF983070:ERF983071 FBB983070:FBB983071 FKX983070:FKX983071 FUT983070:FUT983071 GEP983070:GEP983071 GOL983070:GOL983071 GYH983070:GYH983071 HID983070:HID983071 HRZ983070:HRZ983071 IBV983070:IBV983071 ILR983070:ILR983071 IVN983070:IVN983071 JFJ983070:JFJ983071 JPF983070:JPF983071 JZB983070:JZB983071 KIX983070:KIX983071 KST983070:KST983071 LCP983070:LCP983071 LML983070:LML983071 LWH983070:LWH983071 MGD983070:MGD983071 MPZ983070:MPZ983071 MZV983070:MZV983071 NJR983070:NJR983071 NTN983070:NTN983071 ODJ983070:ODJ983071 ONF983070:ONF983071 OXB983070:OXB983071 PGX983070:PGX983071 PQT983070:PQT983071 QAP983070:QAP983071 QKL983070:QKL983071 QUH983070:QUH983071 RED983070:RED983071 RNZ983070:RNZ983071 RXV983070:RXV983071 SHR983070:SHR983071 SRN983070:SRN983071 TBJ983070:TBJ983071 TLF983070:TLF983071 TVB983070:TVB983071 UEX983070:UEX983071 UOT983070:UOT983071 UYP983070:UYP983071 VIL983070:VIL983071 VSH983070:VSH983071 WCD983070:WCD983071 WLZ983070:WLZ983071 WVV983070:WVV983071" xr:uid="{00000000-0002-0000-0000-000004000000}">
      <formula1>$AD$26:$AD$72</formula1>
    </dataValidation>
    <dataValidation type="list" allowBlank="1" showInputMessage="1" showErrorMessage="1" promptTitle="Ancrage" prompt="Indiquer si ancrage endommagé ou non déterrable ou avec tige d'extension. Art.: 8.4.2. Vérification d'ancre enterrée non requise pour ligne avec angle de 20 deg. et moins et pour dérivation si aucune intervention sur la ligne de dérivation." sqref="C41 WVK983082 WLO983082 WBS983082 VRW983082 VIA983082 UYE983082 UOI983082 UEM983082 TUQ983082 TKU983082 TAY983082 SRC983082 SHG983082 RXK983082 RNO983082 RDS983082 QTW983082 QKA983082 QAE983082 PQI983082 PGM983082 OWQ983082 OMU983082 OCY983082 NTC983082 NJG983082 MZK983082 MPO983082 MFS983082 LVW983082 LMA983082 LCE983082 KSI983082 KIM983082 JYQ983082 JOU983082 JEY983082 IVC983082 ILG983082 IBK983082 HRO983082 HHS983082 GXW983082 GOA983082 GEE983082 FUI983082 FKM983082 FAQ983082 EQU983082 EGY983082 DXC983082 DNG983082 DDK983082 CTO983082 CJS983082 BZW983082 BQA983082 BGE983082 AWI983082 AMM983082 ACQ983082 SU983082 IY983082 C983082 WVK917546 WLO917546 WBS917546 VRW917546 VIA917546 UYE917546 UOI917546 UEM917546 TUQ917546 TKU917546 TAY917546 SRC917546 SHG917546 RXK917546 RNO917546 RDS917546 QTW917546 QKA917546 QAE917546 PQI917546 PGM917546 OWQ917546 OMU917546 OCY917546 NTC917546 NJG917546 MZK917546 MPO917546 MFS917546 LVW917546 LMA917546 LCE917546 KSI917546 KIM917546 JYQ917546 JOU917546 JEY917546 IVC917546 ILG917546 IBK917546 HRO917546 HHS917546 GXW917546 GOA917546 GEE917546 FUI917546 FKM917546 FAQ917546 EQU917546 EGY917546 DXC917546 DNG917546 DDK917546 CTO917546 CJS917546 BZW917546 BQA917546 BGE917546 AWI917546 AMM917546 ACQ917546 SU917546 IY917546 C917546 WVK852010 WLO852010 WBS852010 VRW852010 VIA852010 UYE852010 UOI852010 UEM852010 TUQ852010 TKU852010 TAY852010 SRC852010 SHG852010 RXK852010 RNO852010 RDS852010 QTW852010 QKA852010 QAE852010 PQI852010 PGM852010 OWQ852010 OMU852010 OCY852010 NTC852010 NJG852010 MZK852010 MPO852010 MFS852010 LVW852010 LMA852010 LCE852010 KSI852010 KIM852010 JYQ852010 JOU852010 JEY852010 IVC852010 ILG852010 IBK852010 HRO852010 HHS852010 GXW852010 GOA852010 GEE852010 FUI852010 FKM852010 FAQ852010 EQU852010 EGY852010 DXC852010 DNG852010 DDK852010 CTO852010 CJS852010 BZW852010 BQA852010 BGE852010 AWI852010 AMM852010 ACQ852010 SU852010 IY852010 C852010 WVK786474 WLO786474 WBS786474 VRW786474 VIA786474 UYE786474 UOI786474 UEM786474 TUQ786474 TKU786474 TAY786474 SRC786474 SHG786474 RXK786474 RNO786474 RDS786474 QTW786474 QKA786474 QAE786474 PQI786474 PGM786474 OWQ786474 OMU786474 OCY786474 NTC786474 NJG786474 MZK786474 MPO786474 MFS786474 LVW786474 LMA786474 LCE786474 KSI786474 KIM786474 JYQ786474 JOU786474 JEY786474 IVC786474 ILG786474 IBK786474 HRO786474 HHS786474 GXW786474 GOA786474 GEE786474 FUI786474 FKM786474 FAQ786474 EQU786474 EGY786474 DXC786474 DNG786474 DDK786474 CTO786474 CJS786474 BZW786474 BQA786474 BGE786474 AWI786474 AMM786474 ACQ786474 SU786474 IY786474 C786474 WVK720938 WLO720938 WBS720938 VRW720938 VIA720938 UYE720938 UOI720938 UEM720938 TUQ720938 TKU720938 TAY720938 SRC720938 SHG720938 RXK720938 RNO720938 RDS720938 QTW720938 QKA720938 QAE720938 PQI720938 PGM720938 OWQ720938 OMU720938 OCY720938 NTC720938 NJG720938 MZK720938 MPO720938 MFS720938 LVW720938 LMA720938 LCE720938 KSI720938 KIM720938 JYQ720938 JOU720938 JEY720938 IVC720938 ILG720938 IBK720938 HRO720938 HHS720938 GXW720938 GOA720938 GEE720938 FUI720938 FKM720938 FAQ720938 EQU720938 EGY720938 DXC720938 DNG720938 DDK720938 CTO720938 CJS720938 BZW720938 BQA720938 BGE720938 AWI720938 AMM720938 ACQ720938 SU720938 IY720938 C720938 WVK655402 WLO655402 WBS655402 VRW655402 VIA655402 UYE655402 UOI655402 UEM655402 TUQ655402 TKU655402 TAY655402 SRC655402 SHG655402 RXK655402 RNO655402 RDS655402 QTW655402 QKA655402 QAE655402 PQI655402 PGM655402 OWQ655402 OMU655402 OCY655402 NTC655402 NJG655402 MZK655402 MPO655402 MFS655402 LVW655402 LMA655402 LCE655402 KSI655402 KIM655402 JYQ655402 JOU655402 JEY655402 IVC655402 ILG655402 IBK655402 HRO655402 HHS655402 GXW655402 GOA655402 GEE655402 FUI655402 FKM655402 FAQ655402 EQU655402 EGY655402 DXC655402 DNG655402 DDK655402 CTO655402 CJS655402 BZW655402 BQA655402 BGE655402 AWI655402 AMM655402 ACQ655402 SU655402 IY655402 C655402 WVK589866 WLO589866 WBS589866 VRW589866 VIA589866 UYE589866 UOI589866 UEM589866 TUQ589866 TKU589866 TAY589866 SRC589866 SHG589866 RXK589866 RNO589866 RDS589866 QTW589866 QKA589866 QAE589866 PQI589866 PGM589866 OWQ589866 OMU589866 OCY589866 NTC589866 NJG589866 MZK589866 MPO589866 MFS589866 LVW589866 LMA589866 LCE589866 KSI589866 KIM589866 JYQ589866 JOU589866 JEY589866 IVC589866 ILG589866 IBK589866 HRO589866 HHS589866 GXW589866 GOA589866 GEE589866 FUI589866 FKM589866 FAQ589866 EQU589866 EGY589866 DXC589866 DNG589866 DDK589866 CTO589866 CJS589866 BZW589866 BQA589866 BGE589866 AWI589866 AMM589866 ACQ589866 SU589866 IY589866 C589866 WVK524330 WLO524330 WBS524330 VRW524330 VIA524330 UYE524330 UOI524330 UEM524330 TUQ524330 TKU524330 TAY524330 SRC524330 SHG524330 RXK524330 RNO524330 RDS524330 QTW524330 QKA524330 QAE524330 PQI524330 PGM524330 OWQ524330 OMU524330 OCY524330 NTC524330 NJG524330 MZK524330 MPO524330 MFS524330 LVW524330 LMA524330 LCE524330 KSI524330 KIM524330 JYQ524330 JOU524330 JEY524330 IVC524330 ILG524330 IBK524330 HRO524330 HHS524330 GXW524330 GOA524330 GEE524330 FUI524330 FKM524330 FAQ524330 EQU524330 EGY524330 DXC524330 DNG524330 DDK524330 CTO524330 CJS524330 BZW524330 BQA524330 BGE524330 AWI524330 AMM524330 ACQ524330 SU524330 IY524330 C524330 WVK458794 WLO458794 WBS458794 VRW458794 VIA458794 UYE458794 UOI458794 UEM458794 TUQ458794 TKU458794 TAY458794 SRC458794 SHG458794 RXK458794 RNO458794 RDS458794 QTW458794 QKA458794 QAE458794 PQI458794 PGM458794 OWQ458794 OMU458794 OCY458794 NTC458794 NJG458794 MZK458794 MPO458794 MFS458794 LVW458794 LMA458794 LCE458794 KSI458794 KIM458794 JYQ458794 JOU458794 JEY458794 IVC458794 ILG458794 IBK458794 HRO458794 HHS458794 GXW458794 GOA458794 GEE458794 FUI458794 FKM458794 FAQ458794 EQU458794 EGY458794 DXC458794 DNG458794 DDK458794 CTO458794 CJS458794 BZW458794 BQA458794 BGE458794 AWI458794 AMM458794 ACQ458794 SU458794 IY458794 C458794 WVK393258 WLO393258 WBS393258 VRW393258 VIA393258 UYE393258 UOI393258 UEM393258 TUQ393258 TKU393258 TAY393258 SRC393258 SHG393258 RXK393258 RNO393258 RDS393258 QTW393258 QKA393258 QAE393258 PQI393258 PGM393258 OWQ393258 OMU393258 OCY393258 NTC393258 NJG393258 MZK393258 MPO393258 MFS393258 LVW393258 LMA393258 LCE393258 KSI393258 KIM393258 JYQ393258 JOU393258 JEY393258 IVC393258 ILG393258 IBK393258 HRO393258 HHS393258 GXW393258 GOA393258 GEE393258 FUI393258 FKM393258 FAQ393258 EQU393258 EGY393258 DXC393258 DNG393258 DDK393258 CTO393258 CJS393258 BZW393258 BQA393258 BGE393258 AWI393258 AMM393258 ACQ393258 SU393258 IY393258 C393258 WVK327722 WLO327722 WBS327722 VRW327722 VIA327722 UYE327722 UOI327722 UEM327722 TUQ327722 TKU327722 TAY327722 SRC327722 SHG327722 RXK327722 RNO327722 RDS327722 QTW327722 QKA327722 QAE327722 PQI327722 PGM327722 OWQ327722 OMU327722 OCY327722 NTC327722 NJG327722 MZK327722 MPO327722 MFS327722 LVW327722 LMA327722 LCE327722 KSI327722 KIM327722 JYQ327722 JOU327722 JEY327722 IVC327722 ILG327722 IBK327722 HRO327722 HHS327722 GXW327722 GOA327722 GEE327722 FUI327722 FKM327722 FAQ327722 EQU327722 EGY327722 DXC327722 DNG327722 DDK327722 CTO327722 CJS327722 BZW327722 BQA327722 BGE327722 AWI327722 AMM327722 ACQ327722 SU327722 IY327722 C327722 WVK262186 WLO262186 WBS262186 VRW262186 VIA262186 UYE262186 UOI262186 UEM262186 TUQ262186 TKU262186 TAY262186 SRC262186 SHG262186 RXK262186 RNO262186 RDS262186 QTW262186 QKA262186 QAE262186 PQI262186 PGM262186 OWQ262186 OMU262186 OCY262186 NTC262186 NJG262186 MZK262186 MPO262186 MFS262186 LVW262186 LMA262186 LCE262186 KSI262186 KIM262186 JYQ262186 JOU262186 JEY262186 IVC262186 ILG262186 IBK262186 HRO262186 HHS262186 GXW262186 GOA262186 GEE262186 FUI262186 FKM262186 FAQ262186 EQU262186 EGY262186 DXC262186 DNG262186 DDK262186 CTO262186 CJS262186 BZW262186 BQA262186 BGE262186 AWI262186 AMM262186 ACQ262186 SU262186 IY262186 C262186 WVK196650 WLO196650 WBS196650 VRW196650 VIA196650 UYE196650 UOI196650 UEM196650 TUQ196650 TKU196650 TAY196650 SRC196650 SHG196650 RXK196650 RNO196650 RDS196650 QTW196650 QKA196650 QAE196650 PQI196650 PGM196650 OWQ196650 OMU196650 OCY196650 NTC196650 NJG196650 MZK196650 MPO196650 MFS196650 LVW196650 LMA196650 LCE196650 KSI196650 KIM196650 JYQ196650 JOU196650 JEY196650 IVC196650 ILG196650 IBK196650 HRO196650 HHS196650 GXW196650 GOA196650 GEE196650 FUI196650 FKM196650 FAQ196650 EQU196650 EGY196650 DXC196650 DNG196650 DDK196650 CTO196650 CJS196650 BZW196650 BQA196650 BGE196650 AWI196650 AMM196650 ACQ196650 SU196650 IY196650 C196650 WVK131114 WLO131114 WBS131114 VRW131114 VIA131114 UYE131114 UOI131114 UEM131114 TUQ131114 TKU131114 TAY131114 SRC131114 SHG131114 RXK131114 RNO131114 RDS131114 QTW131114 QKA131114 QAE131114 PQI131114 PGM131114 OWQ131114 OMU131114 OCY131114 NTC131114 NJG131114 MZK131114 MPO131114 MFS131114 LVW131114 LMA131114 LCE131114 KSI131114 KIM131114 JYQ131114 JOU131114 JEY131114 IVC131114 ILG131114 IBK131114 HRO131114 HHS131114 GXW131114 GOA131114 GEE131114 FUI131114 FKM131114 FAQ131114 EQU131114 EGY131114 DXC131114 DNG131114 DDK131114 CTO131114 CJS131114 BZW131114 BQA131114 BGE131114 AWI131114 AMM131114 ACQ131114 SU131114 IY131114 C131114 WVK65578 WLO65578 WBS65578 VRW65578 VIA65578 UYE65578 UOI65578 UEM65578 TUQ65578 TKU65578 TAY65578 SRC65578 SHG65578 RXK65578 RNO65578 RDS65578 QTW65578 QKA65578 QAE65578 PQI65578 PGM65578 OWQ65578 OMU65578 OCY65578 NTC65578 NJG65578 MZK65578 MPO65578 MFS65578 LVW65578 LMA65578 LCE65578 KSI65578 KIM65578 JYQ65578 JOU65578 JEY65578 IVC65578 ILG65578 IBK65578 HRO65578 HHS65578 GXW65578 GOA65578 GEE65578 FUI65578 FKM65578 FAQ65578 EQU65578 EGY65578 DXC65578 DNG65578 DDK65578 CTO65578 CJS65578 BZW65578 BQA65578 BGE65578 AWI65578 AMM65578 ACQ65578 SU65578 IY65578 C65578 WVK41 WLO41 WBS41 VRW41 VIA41 UYE41 UOI41 UEM41 TUQ41 TKU41 TAY41 SRC41 SHG41 RXK41 RNO41 RDS41 QTW41 QKA41 QAE41 PQI41 PGM41 OWQ41 OMU41 OCY41 NTC41 NJG41 MZK41 MPO41 MFS41 LVW41 LMA41 LCE41 KSI41 KIM41 JYQ41 JOU41 JEY41 IVC41 ILG41 IBK41 HRO41 HHS41 GXW41 GOA41 GEE41 FUI41 FKM41 FAQ41 EQU41 EGY41 DXC41 DNG41 DDK41 CTO41 CJS41 BZW41 BQA41 BGE41 AWI41 AMM41 ACQ41 SU41 IY41" xr:uid="{00000000-0002-0000-0000-000005000000}">
      <formula1>$T$56:$T$57</formula1>
    </dataValidation>
    <dataValidation type="list" allowBlank="1" showInputMessage="1" showErrorMessage="1" promptTitle="% rupture" sqref="M28:M32 JI28:JI32 TE28:TE32 ADA28:ADA32 AMW28:AMW32 AWS28:AWS32 BGO28:BGO32 BQK28:BQK32 CAG28:CAG32 CKC28:CKC32 CTY28:CTY32 DDU28:DDU32 DNQ28:DNQ32 DXM28:DXM32 EHI28:EHI32 ERE28:ERE32 FBA28:FBA32 FKW28:FKW32 FUS28:FUS32 GEO28:GEO32 GOK28:GOK32 GYG28:GYG32 HIC28:HIC32 HRY28:HRY32 IBU28:IBU32 ILQ28:ILQ32 IVM28:IVM32 JFI28:JFI32 JPE28:JPE32 JZA28:JZA32 KIW28:KIW32 KSS28:KSS32 LCO28:LCO32 LMK28:LMK32 LWG28:LWG32 MGC28:MGC32 MPY28:MPY32 MZU28:MZU32 NJQ28:NJQ32 NTM28:NTM32 ODI28:ODI32 ONE28:ONE32 OXA28:OXA32 PGW28:PGW32 PQS28:PQS32 QAO28:QAO32 QKK28:QKK32 QUG28:QUG32 REC28:REC32 RNY28:RNY32 RXU28:RXU32 SHQ28:SHQ32 SRM28:SRM32 TBI28:TBI32 TLE28:TLE32 TVA28:TVA32 UEW28:UEW32 UOS28:UOS32 UYO28:UYO32 VIK28:VIK32 VSG28:VSG32 WCC28:WCC32 WLY28:WLY32 WVU28:WVU32 M65565:M65569 JI65565:JI65569 TE65565:TE65569 ADA65565:ADA65569 AMW65565:AMW65569 AWS65565:AWS65569 BGO65565:BGO65569 BQK65565:BQK65569 CAG65565:CAG65569 CKC65565:CKC65569 CTY65565:CTY65569 DDU65565:DDU65569 DNQ65565:DNQ65569 DXM65565:DXM65569 EHI65565:EHI65569 ERE65565:ERE65569 FBA65565:FBA65569 FKW65565:FKW65569 FUS65565:FUS65569 GEO65565:GEO65569 GOK65565:GOK65569 GYG65565:GYG65569 HIC65565:HIC65569 HRY65565:HRY65569 IBU65565:IBU65569 ILQ65565:ILQ65569 IVM65565:IVM65569 JFI65565:JFI65569 JPE65565:JPE65569 JZA65565:JZA65569 KIW65565:KIW65569 KSS65565:KSS65569 LCO65565:LCO65569 LMK65565:LMK65569 LWG65565:LWG65569 MGC65565:MGC65569 MPY65565:MPY65569 MZU65565:MZU65569 NJQ65565:NJQ65569 NTM65565:NTM65569 ODI65565:ODI65569 ONE65565:ONE65569 OXA65565:OXA65569 PGW65565:PGW65569 PQS65565:PQS65569 QAO65565:QAO65569 QKK65565:QKK65569 QUG65565:QUG65569 REC65565:REC65569 RNY65565:RNY65569 RXU65565:RXU65569 SHQ65565:SHQ65569 SRM65565:SRM65569 TBI65565:TBI65569 TLE65565:TLE65569 TVA65565:TVA65569 UEW65565:UEW65569 UOS65565:UOS65569 UYO65565:UYO65569 VIK65565:VIK65569 VSG65565:VSG65569 WCC65565:WCC65569 WLY65565:WLY65569 WVU65565:WVU65569 M131101:M131105 JI131101:JI131105 TE131101:TE131105 ADA131101:ADA131105 AMW131101:AMW131105 AWS131101:AWS131105 BGO131101:BGO131105 BQK131101:BQK131105 CAG131101:CAG131105 CKC131101:CKC131105 CTY131101:CTY131105 DDU131101:DDU131105 DNQ131101:DNQ131105 DXM131101:DXM131105 EHI131101:EHI131105 ERE131101:ERE131105 FBA131101:FBA131105 FKW131101:FKW131105 FUS131101:FUS131105 GEO131101:GEO131105 GOK131101:GOK131105 GYG131101:GYG131105 HIC131101:HIC131105 HRY131101:HRY131105 IBU131101:IBU131105 ILQ131101:ILQ131105 IVM131101:IVM131105 JFI131101:JFI131105 JPE131101:JPE131105 JZA131101:JZA131105 KIW131101:KIW131105 KSS131101:KSS131105 LCO131101:LCO131105 LMK131101:LMK131105 LWG131101:LWG131105 MGC131101:MGC131105 MPY131101:MPY131105 MZU131101:MZU131105 NJQ131101:NJQ131105 NTM131101:NTM131105 ODI131101:ODI131105 ONE131101:ONE131105 OXA131101:OXA131105 PGW131101:PGW131105 PQS131101:PQS131105 QAO131101:QAO131105 QKK131101:QKK131105 QUG131101:QUG131105 REC131101:REC131105 RNY131101:RNY131105 RXU131101:RXU131105 SHQ131101:SHQ131105 SRM131101:SRM131105 TBI131101:TBI131105 TLE131101:TLE131105 TVA131101:TVA131105 UEW131101:UEW131105 UOS131101:UOS131105 UYO131101:UYO131105 VIK131101:VIK131105 VSG131101:VSG131105 WCC131101:WCC131105 WLY131101:WLY131105 WVU131101:WVU131105 M196637:M196641 JI196637:JI196641 TE196637:TE196641 ADA196637:ADA196641 AMW196637:AMW196641 AWS196637:AWS196641 BGO196637:BGO196641 BQK196637:BQK196641 CAG196637:CAG196641 CKC196637:CKC196641 CTY196637:CTY196641 DDU196637:DDU196641 DNQ196637:DNQ196641 DXM196637:DXM196641 EHI196637:EHI196641 ERE196637:ERE196641 FBA196637:FBA196641 FKW196637:FKW196641 FUS196637:FUS196641 GEO196637:GEO196641 GOK196637:GOK196641 GYG196637:GYG196641 HIC196637:HIC196641 HRY196637:HRY196641 IBU196637:IBU196641 ILQ196637:ILQ196641 IVM196637:IVM196641 JFI196637:JFI196641 JPE196637:JPE196641 JZA196637:JZA196641 KIW196637:KIW196641 KSS196637:KSS196641 LCO196637:LCO196641 LMK196637:LMK196641 LWG196637:LWG196641 MGC196637:MGC196641 MPY196637:MPY196641 MZU196637:MZU196641 NJQ196637:NJQ196641 NTM196637:NTM196641 ODI196637:ODI196641 ONE196637:ONE196641 OXA196637:OXA196641 PGW196637:PGW196641 PQS196637:PQS196641 QAO196637:QAO196641 QKK196637:QKK196641 QUG196637:QUG196641 REC196637:REC196641 RNY196637:RNY196641 RXU196637:RXU196641 SHQ196637:SHQ196641 SRM196637:SRM196641 TBI196637:TBI196641 TLE196637:TLE196641 TVA196637:TVA196641 UEW196637:UEW196641 UOS196637:UOS196641 UYO196637:UYO196641 VIK196637:VIK196641 VSG196637:VSG196641 WCC196637:WCC196641 WLY196637:WLY196641 WVU196637:WVU196641 M262173:M262177 JI262173:JI262177 TE262173:TE262177 ADA262173:ADA262177 AMW262173:AMW262177 AWS262173:AWS262177 BGO262173:BGO262177 BQK262173:BQK262177 CAG262173:CAG262177 CKC262173:CKC262177 CTY262173:CTY262177 DDU262173:DDU262177 DNQ262173:DNQ262177 DXM262173:DXM262177 EHI262173:EHI262177 ERE262173:ERE262177 FBA262173:FBA262177 FKW262173:FKW262177 FUS262173:FUS262177 GEO262173:GEO262177 GOK262173:GOK262177 GYG262173:GYG262177 HIC262173:HIC262177 HRY262173:HRY262177 IBU262173:IBU262177 ILQ262173:ILQ262177 IVM262173:IVM262177 JFI262173:JFI262177 JPE262173:JPE262177 JZA262173:JZA262177 KIW262173:KIW262177 KSS262173:KSS262177 LCO262173:LCO262177 LMK262173:LMK262177 LWG262173:LWG262177 MGC262173:MGC262177 MPY262173:MPY262177 MZU262173:MZU262177 NJQ262173:NJQ262177 NTM262173:NTM262177 ODI262173:ODI262177 ONE262173:ONE262177 OXA262173:OXA262177 PGW262173:PGW262177 PQS262173:PQS262177 QAO262173:QAO262177 QKK262173:QKK262177 QUG262173:QUG262177 REC262173:REC262177 RNY262173:RNY262177 RXU262173:RXU262177 SHQ262173:SHQ262177 SRM262173:SRM262177 TBI262173:TBI262177 TLE262173:TLE262177 TVA262173:TVA262177 UEW262173:UEW262177 UOS262173:UOS262177 UYO262173:UYO262177 VIK262173:VIK262177 VSG262173:VSG262177 WCC262173:WCC262177 WLY262173:WLY262177 WVU262173:WVU262177 M327709:M327713 JI327709:JI327713 TE327709:TE327713 ADA327709:ADA327713 AMW327709:AMW327713 AWS327709:AWS327713 BGO327709:BGO327713 BQK327709:BQK327713 CAG327709:CAG327713 CKC327709:CKC327713 CTY327709:CTY327713 DDU327709:DDU327713 DNQ327709:DNQ327713 DXM327709:DXM327713 EHI327709:EHI327713 ERE327709:ERE327713 FBA327709:FBA327713 FKW327709:FKW327713 FUS327709:FUS327713 GEO327709:GEO327713 GOK327709:GOK327713 GYG327709:GYG327713 HIC327709:HIC327713 HRY327709:HRY327713 IBU327709:IBU327713 ILQ327709:ILQ327713 IVM327709:IVM327713 JFI327709:JFI327713 JPE327709:JPE327713 JZA327709:JZA327713 KIW327709:KIW327713 KSS327709:KSS327713 LCO327709:LCO327713 LMK327709:LMK327713 LWG327709:LWG327713 MGC327709:MGC327713 MPY327709:MPY327713 MZU327709:MZU327713 NJQ327709:NJQ327713 NTM327709:NTM327713 ODI327709:ODI327713 ONE327709:ONE327713 OXA327709:OXA327713 PGW327709:PGW327713 PQS327709:PQS327713 QAO327709:QAO327713 QKK327709:QKK327713 QUG327709:QUG327713 REC327709:REC327713 RNY327709:RNY327713 RXU327709:RXU327713 SHQ327709:SHQ327713 SRM327709:SRM327713 TBI327709:TBI327713 TLE327709:TLE327713 TVA327709:TVA327713 UEW327709:UEW327713 UOS327709:UOS327713 UYO327709:UYO327713 VIK327709:VIK327713 VSG327709:VSG327713 WCC327709:WCC327713 WLY327709:WLY327713 WVU327709:WVU327713 M393245:M393249 JI393245:JI393249 TE393245:TE393249 ADA393245:ADA393249 AMW393245:AMW393249 AWS393245:AWS393249 BGO393245:BGO393249 BQK393245:BQK393249 CAG393245:CAG393249 CKC393245:CKC393249 CTY393245:CTY393249 DDU393245:DDU393249 DNQ393245:DNQ393249 DXM393245:DXM393249 EHI393245:EHI393249 ERE393245:ERE393249 FBA393245:FBA393249 FKW393245:FKW393249 FUS393245:FUS393249 GEO393245:GEO393249 GOK393245:GOK393249 GYG393245:GYG393249 HIC393245:HIC393249 HRY393245:HRY393249 IBU393245:IBU393249 ILQ393245:ILQ393249 IVM393245:IVM393249 JFI393245:JFI393249 JPE393245:JPE393249 JZA393245:JZA393249 KIW393245:KIW393249 KSS393245:KSS393249 LCO393245:LCO393249 LMK393245:LMK393249 LWG393245:LWG393249 MGC393245:MGC393249 MPY393245:MPY393249 MZU393245:MZU393249 NJQ393245:NJQ393249 NTM393245:NTM393249 ODI393245:ODI393249 ONE393245:ONE393249 OXA393245:OXA393249 PGW393245:PGW393249 PQS393245:PQS393249 QAO393245:QAO393249 QKK393245:QKK393249 QUG393245:QUG393249 REC393245:REC393249 RNY393245:RNY393249 RXU393245:RXU393249 SHQ393245:SHQ393249 SRM393245:SRM393249 TBI393245:TBI393249 TLE393245:TLE393249 TVA393245:TVA393249 UEW393245:UEW393249 UOS393245:UOS393249 UYO393245:UYO393249 VIK393245:VIK393249 VSG393245:VSG393249 WCC393245:WCC393249 WLY393245:WLY393249 WVU393245:WVU393249 M458781:M458785 JI458781:JI458785 TE458781:TE458785 ADA458781:ADA458785 AMW458781:AMW458785 AWS458781:AWS458785 BGO458781:BGO458785 BQK458781:BQK458785 CAG458781:CAG458785 CKC458781:CKC458785 CTY458781:CTY458785 DDU458781:DDU458785 DNQ458781:DNQ458785 DXM458781:DXM458785 EHI458781:EHI458785 ERE458781:ERE458785 FBA458781:FBA458785 FKW458781:FKW458785 FUS458781:FUS458785 GEO458781:GEO458785 GOK458781:GOK458785 GYG458781:GYG458785 HIC458781:HIC458785 HRY458781:HRY458785 IBU458781:IBU458785 ILQ458781:ILQ458785 IVM458781:IVM458785 JFI458781:JFI458785 JPE458781:JPE458785 JZA458781:JZA458785 KIW458781:KIW458785 KSS458781:KSS458785 LCO458781:LCO458785 LMK458781:LMK458785 LWG458781:LWG458785 MGC458781:MGC458785 MPY458781:MPY458785 MZU458781:MZU458785 NJQ458781:NJQ458785 NTM458781:NTM458785 ODI458781:ODI458785 ONE458781:ONE458785 OXA458781:OXA458785 PGW458781:PGW458785 PQS458781:PQS458785 QAO458781:QAO458785 QKK458781:QKK458785 QUG458781:QUG458785 REC458781:REC458785 RNY458781:RNY458785 RXU458781:RXU458785 SHQ458781:SHQ458785 SRM458781:SRM458785 TBI458781:TBI458785 TLE458781:TLE458785 TVA458781:TVA458785 UEW458781:UEW458785 UOS458781:UOS458785 UYO458781:UYO458785 VIK458781:VIK458785 VSG458781:VSG458785 WCC458781:WCC458785 WLY458781:WLY458785 WVU458781:WVU458785 M524317:M524321 JI524317:JI524321 TE524317:TE524321 ADA524317:ADA524321 AMW524317:AMW524321 AWS524317:AWS524321 BGO524317:BGO524321 BQK524317:BQK524321 CAG524317:CAG524321 CKC524317:CKC524321 CTY524317:CTY524321 DDU524317:DDU524321 DNQ524317:DNQ524321 DXM524317:DXM524321 EHI524317:EHI524321 ERE524317:ERE524321 FBA524317:FBA524321 FKW524317:FKW524321 FUS524317:FUS524321 GEO524317:GEO524321 GOK524317:GOK524321 GYG524317:GYG524321 HIC524317:HIC524321 HRY524317:HRY524321 IBU524317:IBU524321 ILQ524317:ILQ524321 IVM524317:IVM524321 JFI524317:JFI524321 JPE524317:JPE524321 JZA524317:JZA524321 KIW524317:KIW524321 KSS524317:KSS524321 LCO524317:LCO524321 LMK524317:LMK524321 LWG524317:LWG524321 MGC524317:MGC524321 MPY524317:MPY524321 MZU524317:MZU524321 NJQ524317:NJQ524321 NTM524317:NTM524321 ODI524317:ODI524321 ONE524317:ONE524321 OXA524317:OXA524321 PGW524317:PGW524321 PQS524317:PQS524321 QAO524317:QAO524321 QKK524317:QKK524321 QUG524317:QUG524321 REC524317:REC524321 RNY524317:RNY524321 RXU524317:RXU524321 SHQ524317:SHQ524321 SRM524317:SRM524321 TBI524317:TBI524321 TLE524317:TLE524321 TVA524317:TVA524321 UEW524317:UEW524321 UOS524317:UOS524321 UYO524317:UYO524321 VIK524317:VIK524321 VSG524317:VSG524321 WCC524317:WCC524321 WLY524317:WLY524321 WVU524317:WVU524321 M589853:M589857 JI589853:JI589857 TE589853:TE589857 ADA589853:ADA589857 AMW589853:AMW589857 AWS589853:AWS589857 BGO589853:BGO589857 BQK589853:BQK589857 CAG589853:CAG589857 CKC589853:CKC589857 CTY589853:CTY589857 DDU589853:DDU589857 DNQ589853:DNQ589857 DXM589853:DXM589857 EHI589853:EHI589857 ERE589853:ERE589857 FBA589853:FBA589857 FKW589853:FKW589857 FUS589853:FUS589857 GEO589853:GEO589857 GOK589853:GOK589857 GYG589853:GYG589857 HIC589853:HIC589857 HRY589853:HRY589857 IBU589853:IBU589857 ILQ589853:ILQ589857 IVM589853:IVM589857 JFI589853:JFI589857 JPE589853:JPE589857 JZA589853:JZA589857 KIW589853:KIW589857 KSS589853:KSS589857 LCO589853:LCO589857 LMK589853:LMK589857 LWG589853:LWG589857 MGC589853:MGC589857 MPY589853:MPY589857 MZU589853:MZU589857 NJQ589853:NJQ589857 NTM589853:NTM589857 ODI589853:ODI589857 ONE589853:ONE589857 OXA589853:OXA589857 PGW589853:PGW589857 PQS589853:PQS589857 QAO589853:QAO589857 QKK589853:QKK589857 QUG589853:QUG589857 REC589853:REC589857 RNY589853:RNY589857 RXU589853:RXU589857 SHQ589853:SHQ589857 SRM589853:SRM589857 TBI589853:TBI589857 TLE589853:TLE589857 TVA589853:TVA589857 UEW589853:UEW589857 UOS589853:UOS589857 UYO589853:UYO589857 VIK589853:VIK589857 VSG589853:VSG589857 WCC589853:WCC589857 WLY589853:WLY589857 WVU589853:WVU589857 M655389:M655393 JI655389:JI655393 TE655389:TE655393 ADA655389:ADA655393 AMW655389:AMW655393 AWS655389:AWS655393 BGO655389:BGO655393 BQK655389:BQK655393 CAG655389:CAG655393 CKC655389:CKC655393 CTY655389:CTY655393 DDU655389:DDU655393 DNQ655389:DNQ655393 DXM655389:DXM655393 EHI655389:EHI655393 ERE655389:ERE655393 FBA655389:FBA655393 FKW655389:FKW655393 FUS655389:FUS655393 GEO655389:GEO655393 GOK655389:GOK655393 GYG655389:GYG655393 HIC655389:HIC655393 HRY655389:HRY655393 IBU655389:IBU655393 ILQ655389:ILQ655393 IVM655389:IVM655393 JFI655389:JFI655393 JPE655389:JPE655393 JZA655389:JZA655393 KIW655389:KIW655393 KSS655389:KSS655393 LCO655389:LCO655393 LMK655389:LMK655393 LWG655389:LWG655393 MGC655389:MGC655393 MPY655389:MPY655393 MZU655389:MZU655393 NJQ655389:NJQ655393 NTM655389:NTM655393 ODI655389:ODI655393 ONE655389:ONE655393 OXA655389:OXA655393 PGW655389:PGW655393 PQS655389:PQS655393 QAO655389:QAO655393 QKK655389:QKK655393 QUG655389:QUG655393 REC655389:REC655393 RNY655389:RNY655393 RXU655389:RXU655393 SHQ655389:SHQ655393 SRM655389:SRM655393 TBI655389:TBI655393 TLE655389:TLE655393 TVA655389:TVA655393 UEW655389:UEW655393 UOS655389:UOS655393 UYO655389:UYO655393 VIK655389:VIK655393 VSG655389:VSG655393 WCC655389:WCC655393 WLY655389:WLY655393 WVU655389:WVU655393 M720925:M720929 JI720925:JI720929 TE720925:TE720929 ADA720925:ADA720929 AMW720925:AMW720929 AWS720925:AWS720929 BGO720925:BGO720929 BQK720925:BQK720929 CAG720925:CAG720929 CKC720925:CKC720929 CTY720925:CTY720929 DDU720925:DDU720929 DNQ720925:DNQ720929 DXM720925:DXM720929 EHI720925:EHI720929 ERE720925:ERE720929 FBA720925:FBA720929 FKW720925:FKW720929 FUS720925:FUS720929 GEO720925:GEO720929 GOK720925:GOK720929 GYG720925:GYG720929 HIC720925:HIC720929 HRY720925:HRY720929 IBU720925:IBU720929 ILQ720925:ILQ720929 IVM720925:IVM720929 JFI720925:JFI720929 JPE720925:JPE720929 JZA720925:JZA720929 KIW720925:KIW720929 KSS720925:KSS720929 LCO720925:LCO720929 LMK720925:LMK720929 LWG720925:LWG720929 MGC720925:MGC720929 MPY720925:MPY720929 MZU720925:MZU720929 NJQ720925:NJQ720929 NTM720925:NTM720929 ODI720925:ODI720929 ONE720925:ONE720929 OXA720925:OXA720929 PGW720925:PGW720929 PQS720925:PQS720929 QAO720925:QAO720929 QKK720925:QKK720929 QUG720925:QUG720929 REC720925:REC720929 RNY720925:RNY720929 RXU720925:RXU720929 SHQ720925:SHQ720929 SRM720925:SRM720929 TBI720925:TBI720929 TLE720925:TLE720929 TVA720925:TVA720929 UEW720925:UEW720929 UOS720925:UOS720929 UYO720925:UYO720929 VIK720925:VIK720929 VSG720925:VSG720929 WCC720925:WCC720929 WLY720925:WLY720929 WVU720925:WVU720929 M786461:M786465 JI786461:JI786465 TE786461:TE786465 ADA786461:ADA786465 AMW786461:AMW786465 AWS786461:AWS786465 BGO786461:BGO786465 BQK786461:BQK786465 CAG786461:CAG786465 CKC786461:CKC786465 CTY786461:CTY786465 DDU786461:DDU786465 DNQ786461:DNQ786465 DXM786461:DXM786465 EHI786461:EHI786465 ERE786461:ERE786465 FBA786461:FBA786465 FKW786461:FKW786465 FUS786461:FUS786465 GEO786461:GEO786465 GOK786461:GOK786465 GYG786461:GYG786465 HIC786461:HIC786465 HRY786461:HRY786465 IBU786461:IBU786465 ILQ786461:ILQ786465 IVM786461:IVM786465 JFI786461:JFI786465 JPE786461:JPE786465 JZA786461:JZA786465 KIW786461:KIW786465 KSS786461:KSS786465 LCO786461:LCO786465 LMK786461:LMK786465 LWG786461:LWG786465 MGC786461:MGC786465 MPY786461:MPY786465 MZU786461:MZU786465 NJQ786461:NJQ786465 NTM786461:NTM786465 ODI786461:ODI786465 ONE786461:ONE786465 OXA786461:OXA786465 PGW786461:PGW786465 PQS786461:PQS786465 QAO786461:QAO786465 QKK786461:QKK786465 QUG786461:QUG786465 REC786461:REC786465 RNY786461:RNY786465 RXU786461:RXU786465 SHQ786461:SHQ786465 SRM786461:SRM786465 TBI786461:TBI786465 TLE786461:TLE786465 TVA786461:TVA786465 UEW786461:UEW786465 UOS786461:UOS786465 UYO786461:UYO786465 VIK786461:VIK786465 VSG786461:VSG786465 WCC786461:WCC786465 WLY786461:WLY786465 WVU786461:WVU786465 M851997:M852001 JI851997:JI852001 TE851997:TE852001 ADA851997:ADA852001 AMW851997:AMW852001 AWS851997:AWS852001 BGO851997:BGO852001 BQK851997:BQK852001 CAG851997:CAG852001 CKC851997:CKC852001 CTY851997:CTY852001 DDU851997:DDU852001 DNQ851997:DNQ852001 DXM851997:DXM852001 EHI851997:EHI852001 ERE851997:ERE852001 FBA851997:FBA852001 FKW851997:FKW852001 FUS851997:FUS852001 GEO851997:GEO852001 GOK851997:GOK852001 GYG851997:GYG852001 HIC851997:HIC852001 HRY851997:HRY852001 IBU851997:IBU852001 ILQ851997:ILQ852001 IVM851997:IVM852001 JFI851997:JFI852001 JPE851997:JPE852001 JZA851997:JZA852001 KIW851997:KIW852001 KSS851997:KSS852001 LCO851997:LCO852001 LMK851997:LMK852001 LWG851997:LWG852001 MGC851997:MGC852001 MPY851997:MPY852001 MZU851997:MZU852001 NJQ851997:NJQ852001 NTM851997:NTM852001 ODI851997:ODI852001 ONE851997:ONE852001 OXA851997:OXA852001 PGW851997:PGW852001 PQS851997:PQS852001 QAO851997:QAO852001 QKK851997:QKK852001 QUG851997:QUG852001 REC851997:REC852001 RNY851997:RNY852001 RXU851997:RXU852001 SHQ851997:SHQ852001 SRM851997:SRM852001 TBI851997:TBI852001 TLE851997:TLE852001 TVA851997:TVA852001 UEW851997:UEW852001 UOS851997:UOS852001 UYO851997:UYO852001 VIK851997:VIK852001 VSG851997:VSG852001 WCC851997:WCC852001 WLY851997:WLY852001 WVU851997:WVU852001 M917533:M917537 JI917533:JI917537 TE917533:TE917537 ADA917533:ADA917537 AMW917533:AMW917537 AWS917533:AWS917537 BGO917533:BGO917537 BQK917533:BQK917537 CAG917533:CAG917537 CKC917533:CKC917537 CTY917533:CTY917537 DDU917533:DDU917537 DNQ917533:DNQ917537 DXM917533:DXM917537 EHI917533:EHI917537 ERE917533:ERE917537 FBA917533:FBA917537 FKW917533:FKW917537 FUS917533:FUS917537 GEO917533:GEO917537 GOK917533:GOK917537 GYG917533:GYG917537 HIC917533:HIC917537 HRY917533:HRY917537 IBU917533:IBU917537 ILQ917533:ILQ917537 IVM917533:IVM917537 JFI917533:JFI917537 JPE917533:JPE917537 JZA917533:JZA917537 KIW917533:KIW917537 KSS917533:KSS917537 LCO917533:LCO917537 LMK917533:LMK917537 LWG917533:LWG917537 MGC917533:MGC917537 MPY917533:MPY917537 MZU917533:MZU917537 NJQ917533:NJQ917537 NTM917533:NTM917537 ODI917533:ODI917537 ONE917533:ONE917537 OXA917533:OXA917537 PGW917533:PGW917537 PQS917533:PQS917537 QAO917533:QAO917537 QKK917533:QKK917537 QUG917533:QUG917537 REC917533:REC917537 RNY917533:RNY917537 RXU917533:RXU917537 SHQ917533:SHQ917537 SRM917533:SRM917537 TBI917533:TBI917537 TLE917533:TLE917537 TVA917533:TVA917537 UEW917533:UEW917537 UOS917533:UOS917537 UYO917533:UYO917537 VIK917533:VIK917537 VSG917533:VSG917537 WCC917533:WCC917537 WLY917533:WLY917537 WVU917533:WVU917537 M983069:M983073 JI983069:JI983073 TE983069:TE983073 ADA983069:ADA983073 AMW983069:AMW983073 AWS983069:AWS983073 BGO983069:BGO983073 BQK983069:BQK983073 CAG983069:CAG983073 CKC983069:CKC983073 CTY983069:CTY983073 DDU983069:DDU983073 DNQ983069:DNQ983073 DXM983069:DXM983073 EHI983069:EHI983073 ERE983069:ERE983073 FBA983069:FBA983073 FKW983069:FKW983073 FUS983069:FUS983073 GEO983069:GEO983073 GOK983069:GOK983073 GYG983069:GYG983073 HIC983069:HIC983073 HRY983069:HRY983073 IBU983069:IBU983073 ILQ983069:ILQ983073 IVM983069:IVM983073 JFI983069:JFI983073 JPE983069:JPE983073 JZA983069:JZA983073 KIW983069:KIW983073 KSS983069:KSS983073 LCO983069:LCO983073 LMK983069:LMK983073 LWG983069:LWG983073 MGC983069:MGC983073 MPY983069:MPY983073 MZU983069:MZU983073 NJQ983069:NJQ983073 NTM983069:NTM983073 ODI983069:ODI983073 ONE983069:ONE983073 OXA983069:OXA983073 PGW983069:PGW983073 PQS983069:PQS983073 QAO983069:QAO983073 QKK983069:QKK983073 QUG983069:QUG983073 REC983069:REC983073 RNY983069:RNY983073 RXU983069:RXU983073 SHQ983069:SHQ983073 SRM983069:SRM983073 TBI983069:TBI983073 TLE983069:TLE983073 TVA983069:TVA983073 UEW983069:UEW983073 UOS983069:UOS983073 UYO983069:UYO983073 VIK983069:VIK983073 VSG983069:VSG983073 WCC983069:WCC983073 WLY983069:WLY983073 WVU983069:WVU983073" xr:uid="{00000000-0002-0000-0000-000006000000}">
      <formula1>$AC$16:$AC$79</formula1>
    </dataValidation>
    <dataValidation type="list" allowBlank="1" showInputMessage="1" showErrorMessage="1" promptTitle="Conducteurs" prompt="Voir onglet &quot;Données&quot; pour détails et photos." sqref="B18 WVJ983064 WLN983064 WBR983064 VRV983064 VHZ983064 UYD983064 UOH983064 UEL983064 TUP983064 TKT983064 TAX983064 SRB983064 SHF983064 RXJ983064 RNN983064 RDR983064 QTV983064 QJZ983064 QAD983064 PQH983064 PGL983064 OWP983064 OMT983064 OCX983064 NTB983064 NJF983064 MZJ983064 MPN983064 MFR983064 LVV983064 LLZ983064 LCD983064 KSH983064 KIL983064 JYP983064 JOT983064 JEX983064 IVB983064 ILF983064 IBJ983064 HRN983064 HHR983064 GXV983064 GNZ983064 GED983064 FUH983064 FKL983064 FAP983064 EQT983064 EGX983064 DXB983064 DNF983064 DDJ983064 CTN983064 CJR983064 BZV983064 BPZ983064 BGD983064 AWH983064 AML983064 ACP983064 ST983064 IX983064 B983064 WVJ917528 WLN917528 WBR917528 VRV917528 VHZ917528 UYD917528 UOH917528 UEL917528 TUP917528 TKT917528 TAX917528 SRB917528 SHF917528 RXJ917528 RNN917528 RDR917528 QTV917528 QJZ917528 QAD917528 PQH917528 PGL917528 OWP917528 OMT917528 OCX917528 NTB917528 NJF917528 MZJ917528 MPN917528 MFR917528 LVV917528 LLZ917528 LCD917528 KSH917528 KIL917528 JYP917528 JOT917528 JEX917528 IVB917528 ILF917528 IBJ917528 HRN917528 HHR917528 GXV917528 GNZ917528 GED917528 FUH917528 FKL917528 FAP917528 EQT917528 EGX917528 DXB917528 DNF917528 DDJ917528 CTN917528 CJR917528 BZV917528 BPZ917528 BGD917528 AWH917528 AML917528 ACP917528 ST917528 IX917528 B917528 WVJ851992 WLN851992 WBR851992 VRV851992 VHZ851992 UYD851992 UOH851992 UEL851992 TUP851992 TKT851992 TAX851992 SRB851992 SHF851992 RXJ851992 RNN851992 RDR851992 QTV851992 QJZ851992 QAD851992 PQH851992 PGL851992 OWP851992 OMT851992 OCX851992 NTB851992 NJF851992 MZJ851992 MPN851992 MFR851992 LVV851992 LLZ851992 LCD851992 KSH851992 KIL851992 JYP851992 JOT851992 JEX851992 IVB851992 ILF851992 IBJ851992 HRN851992 HHR851992 GXV851992 GNZ851992 GED851992 FUH851992 FKL851992 FAP851992 EQT851992 EGX851992 DXB851992 DNF851992 DDJ851992 CTN851992 CJR851992 BZV851992 BPZ851992 BGD851992 AWH851992 AML851992 ACP851992 ST851992 IX851992 B851992 WVJ786456 WLN786456 WBR786456 VRV786456 VHZ786456 UYD786456 UOH786456 UEL786456 TUP786456 TKT786456 TAX786456 SRB786456 SHF786456 RXJ786456 RNN786456 RDR786456 QTV786456 QJZ786456 QAD786456 PQH786456 PGL786456 OWP786456 OMT786456 OCX786456 NTB786456 NJF786456 MZJ786456 MPN786456 MFR786456 LVV786456 LLZ786456 LCD786456 KSH786456 KIL786456 JYP786456 JOT786456 JEX786456 IVB786456 ILF786456 IBJ786456 HRN786456 HHR786456 GXV786456 GNZ786456 GED786456 FUH786456 FKL786456 FAP786456 EQT786456 EGX786456 DXB786456 DNF786456 DDJ786456 CTN786456 CJR786456 BZV786456 BPZ786456 BGD786456 AWH786456 AML786456 ACP786456 ST786456 IX786456 B786456 WVJ720920 WLN720920 WBR720920 VRV720920 VHZ720920 UYD720920 UOH720920 UEL720920 TUP720920 TKT720920 TAX720920 SRB720920 SHF720920 RXJ720920 RNN720920 RDR720920 QTV720920 QJZ720920 QAD720920 PQH720920 PGL720920 OWP720920 OMT720920 OCX720920 NTB720920 NJF720920 MZJ720920 MPN720920 MFR720920 LVV720920 LLZ720920 LCD720920 KSH720920 KIL720920 JYP720920 JOT720920 JEX720920 IVB720920 ILF720920 IBJ720920 HRN720920 HHR720920 GXV720920 GNZ720920 GED720920 FUH720920 FKL720920 FAP720920 EQT720920 EGX720920 DXB720920 DNF720920 DDJ720920 CTN720920 CJR720920 BZV720920 BPZ720920 BGD720920 AWH720920 AML720920 ACP720920 ST720920 IX720920 B720920 WVJ655384 WLN655384 WBR655384 VRV655384 VHZ655384 UYD655384 UOH655384 UEL655384 TUP655384 TKT655384 TAX655384 SRB655384 SHF655384 RXJ655384 RNN655384 RDR655384 QTV655384 QJZ655384 QAD655384 PQH655384 PGL655384 OWP655384 OMT655384 OCX655384 NTB655384 NJF655384 MZJ655384 MPN655384 MFR655384 LVV655384 LLZ655384 LCD655384 KSH655384 KIL655384 JYP655384 JOT655384 JEX655384 IVB655384 ILF655384 IBJ655384 HRN655384 HHR655384 GXV655384 GNZ655384 GED655384 FUH655384 FKL655384 FAP655384 EQT655384 EGX655384 DXB655384 DNF655384 DDJ655384 CTN655384 CJR655384 BZV655384 BPZ655384 BGD655384 AWH655384 AML655384 ACP655384 ST655384 IX655384 B655384 WVJ589848 WLN589848 WBR589848 VRV589848 VHZ589848 UYD589848 UOH589848 UEL589848 TUP589848 TKT589848 TAX589848 SRB589848 SHF589848 RXJ589848 RNN589848 RDR589848 QTV589848 QJZ589848 QAD589848 PQH589848 PGL589848 OWP589848 OMT589848 OCX589848 NTB589848 NJF589848 MZJ589848 MPN589848 MFR589848 LVV589848 LLZ589848 LCD589848 KSH589848 KIL589848 JYP589848 JOT589848 JEX589848 IVB589848 ILF589848 IBJ589848 HRN589848 HHR589848 GXV589848 GNZ589848 GED589848 FUH589848 FKL589848 FAP589848 EQT589848 EGX589848 DXB589848 DNF589848 DDJ589848 CTN589848 CJR589848 BZV589848 BPZ589848 BGD589848 AWH589848 AML589848 ACP589848 ST589848 IX589848 B589848 WVJ524312 WLN524312 WBR524312 VRV524312 VHZ524312 UYD524312 UOH524312 UEL524312 TUP524312 TKT524312 TAX524312 SRB524312 SHF524312 RXJ524312 RNN524312 RDR524312 QTV524312 QJZ524312 QAD524312 PQH524312 PGL524312 OWP524312 OMT524312 OCX524312 NTB524312 NJF524312 MZJ524312 MPN524312 MFR524312 LVV524312 LLZ524312 LCD524312 KSH524312 KIL524312 JYP524312 JOT524312 JEX524312 IVB524312 ILF524312 IBJ524312 HRN524312 HHR524312 GXV524312 GNZ524312 GED524312 FUH524312 FKL524312 FAP524312 EQT524312 EGX524312 DXB524312 DNF524312 DDJ524312 CTN524312 CJR524312 BZV524312 BPZ524312 BGD524312 AWH524312 AML524312 ACP524312 ST524312 IX524312 B524312 WVJ458776 WLN458776 WBR458776 VRV458776 VHZ458776 UYD458776 UOH458776 UEL458776 TUP458776 TKT458776 TAX458776 SRB458776 SHF458776 RXJ458776 RNN458776 RDR458776 QTV458776 QJZ458776 QAD458776 PQH458776 PGL458776 OWP458776 OMT458776 OCX458776 NTB458776 NJF458776 MZJ458776 MPN458776 MFR458776 LVV458776 LLZ458776 LCD458776 KSH458776 KIL458776 JYP458776 JOT458776 JEX458776 IVB458776 ILF458776 IBJ458776 HRN458776 HHR458776 GXV458776 GNZ458776 GED458776 FUH458776 FKL458776 FAP458776 EQT458776 EGX458776 DXB458776 DNF458776 DDJ458776 CTN458776 CJR458776 BZV458776 BPZ458776 BGD458776 AWH458776 AML458776 ACP458776 ST458776 IX458776 B458776 WVJ393240 WLN393240 WBR393240 VRV393240 VHZ393240 UYD393240 UOH393240 UEL393240 TUP393240 TKT393240 TAX393240 SRB393240 SHF393240 RXJ393240 RNN393240 RDR393240 QTV393240 QJZ393240 QAD393240 PQH393240 PGL393240 OWP393240 OMT393240 OCX393240 NTB393240 NJF393240 MZJ393240 MPN393240 MFR393240 LVV393240 LLZ393240 LCD393240 KSH393240 KIL393240 JYP393240 JOT393240 JEX393240 IVB393240 ILF393240 IBJ393240 HRN393240 HHR393240 GXV393240 GNZ393240 GED393240 FUH393240 FKL393240 FAP393240 EQT393240 EGX393240 DXB393240 DNF393240 DDJ393240 CTN393240 CJR393240 BZV393240 BPZ393240 BGD393240 AWH393240 AML393240 ACP393240 ST393240 IX393240 B393240 WVJ327704 WLN327704 WBR327704 VRV327704 VHZ327704 UYD327704 UOH327704 UEL327704 TUP327704 TKT327704 TAX327704 SRB327704 SHF327704 RXJ327704 RNN327704 RDR327704 QTV327704 QJZ327704 QAD327704 PQH327704 PGL327704 OWP327704 OMT327704 OCX327704 NTB327704 NJF327704 MZJ327704 MPN327704 MFR327704 LVV327704 LLZ327704 LCD327704 KSH327704 KIL327704 JYP327704 JOT327704 JEX327704 IVB327704 ILF327704 IBJ327704 HRN327704 HHR327704 GXV327704 GNZ327704 GED327704 FUH327704 FKL327704 FAP327704 EQT327704 EGX327704 DXB327704 DNF327704 DDJ327704 CTN327704 CJR327704 BZV327704 BPZ327704 BGD327704 AWH327704 AML327704 ACP327704 ST327704 IX327704 B327704 WVJ262168 WLN262168 WBR262168 VRV262168 VHZ262168 UYD262168 UOH262168 UEL262168 TUP262168 TKT262168 TAX262168 SRB262168 SHF262168 RXJ262168 RNN262168 RDR262168 QTV262168 QJZ262168 QAD262168 PQH262168 PGL262168 OWP262168 OMT262168 OCX262168 NTB262168 NJF262168 MZJ262168 MPN262168 MFR262168 LVV262168 LLZ262168 LCD262168 KSH262168 KIL262168 JYP262168 JOT262168 JEX262168 IVB262168 ILF262168 IBJ262168 HRN262168 HHR262168 GXV262168 GNZ262168 GED262168 FUH262168 FKL262168 FAP262168 EQT262168 EGX262168 DXB262168 DNF262168 DDJ262168 CTN262168 CJR262168 BZV262168 BPZ262168 BGD262168 AWH262168 AML262168 ACP262168 ST262168 IX262168 B262168 WVJ196632 WLN196632 WBR196632 VRV196632 VHZ196632 UYD196632 UOH196632 UEL196632 TUP196632 TKT196632 TAX196632 SRB196632 SHF196632 RXJ196632 RNN196632 RDR196632 QTV196632 QJZ196632 QAD196632 PQH196632 PGL196632 OWP196632 OMT196632 OCX196632 NTB196632 NJF196632 MZJ196632 MPN196632 MFR196632 LVV196632 LLZ196632 LCD196632 KSH196632 KIL196632 JYP196632 JOT196632 JEX196632 IVB196632 ILF196632 IBJ196632 HRN196632 HHR196632 GXV196632 GNZ196632 GED196632 FUH196632 FKL196632 FAP196632 EQT196632 EGX196632 DXB196632 DNF196632 DDJ196632 CTN196632 CJR196632 BZV196632 BPZ196632 BGD196632 AWH196632 AML196632 ACP196632 ST196632 IX196632 B196632 WVJ131096 WLN131096 WBR131096 VRV131096 VHZ131096 UYD131096 UOH131096 UEL131096 TUP131096 TKT131096 TAX131096 SRB131096 SHF131096 RXJ131096 RNN131096 RDR131096 QTV131096 QJZ131096 QAD131096 PQH131096 PGL131096 OWP131096 OMT131096 OCX131096 NTB131096 NJF131096 MZJ131096 MPN131096 MFR131096 LVV131096 LLZ131096 LCD131096 KSH131096 KIL131096 JYP131096 JOT131096 JEX131096 IVB131096 ILF131096 IBJ131096 HRN131096 HHR131096 GXV131096 GNZ131096 GED131096 FUH131096 FKL131096 FAP131096 EQT131096 EGX131096 DXB131096 DNF131096 DDJ131096 CTN131096 CJR131096 BZV131096 BPZ131096 BGD131096 AWH131096 AML131096 ACP131096 ST131096 IX131096 B131096 WVJ65560 WLN65560 WBR65560 VRV65560 VHZ65560 UYD65560 UOH65560 UEL65560 TUP65560 TKT65560 TAX65560 SRB65560 SHF65560 RXJ65560 RNN65560 RDR65560 QTV65560 QJZ65560 QAD65560 PQH65560 PGL65560 OWP65560 OMT65560 OCX65560 NTB65560 NJF65560 MZJ65560 MPN65560 MFR65560 LVV65560 LLZ65560 LCD65560 KSH65560 KIL65560 JYP65560 JOT65560 JEX65560 IVB65560 ILF65560 IBJ65560 HRN65560 HHR65560 GXV65560 GNZ65560 GED65560 FUH65560 FKL65560 FAP65560 EQT65560 EGX65560 DXB65560 DNF65560 DDJ65560 CTN65560 CJR65560 BZV65560 BPZ65560 BGD65560 AWH65560 AML65560 ACP65560 ST65560 IX65560 B65560 WVJ23 WLN23 WBR23 VRV23 VHZ23 UYD23 UOH23 UEL23 TUP23 TKT23 TAX23 SRB23 SHF23 RXJ23 RNN23 RDR23 QTV23 QJZ23 QAD23 PQH23 PGL23 OWP23 OMT23 OCX23 NTB23 NJF23 MZJ23 MPN23 MFR23 LVV23 LLZ23 LCD23 KSH23 KIL23 JYP23 JOT23 JEX23 IVB23 ILF23 IBJ23 HRN23 HHR23 GXV23 GNZ23 GED23 FUH23 FKL23 FAP23 EQT23 EGX23 DXB23 DNF23 DDJ23 CTN23 CJR23 BZV23 BPZ23 BGD23 AWH23 AML23 ACP23 ST23 IX23 B23 WVJ983059 WLN983059 WBR983059 VRV983059 VHZ983059 UYD983059 UOH983059 UEL983059 TUP983059 TKT983059 TAX983059 SRB983059 SHF983059 RXJ983059 RNN983059 RDR983059 QTV983059 QJZ983059 QAD983059 PQH983059 PGL983059 OWP983059 OMT983059 OCX983059 NTB983059 NJF983059 MZJ983059 MPN983059 MFR983059 LVV983059 LLZ983059 LCD983059 KSH983059 KIL983059 JYP983059 JOT983059 JEX983059 IVB983059 ILF983059 IBJ983059 HRN983059 HHR983059 GXV983059 GNZ983059 GED983059 FUH983059 FKL983059 FAP983059 EQT983059 EGX983059 DXB983059 DNF983059 DDJ983059 CTN983059 CJR983059 BZV983059 BPZ983059 BGD983059 AWH983059 AML983059 ACP983059 ST983059 IX983059 B983059 WVJ917523 WLN917523 WBR917523 VRV917523 VHZ917523 UYD917523 UOH917523 UEL917523 TUP917523 TKT917523 TAX917523 SRB917523 SHF917523 RXJ917523 RNN917523 RDR917523 QTV917523 QJZ917523 QAD917523 PQH917523 PGL917523 OWP917523 OMT917523 OCX917523 NTB917523 NJF917523 MZJ917523 MPN917523 MFR917523 LVV917523 LLZ917523 LCD917523 KSH917523 KIL917523 JYP917523 JOT917523 JEX917523 IVB917523 ILF917523 IBJ917523 HRN917523 HHR917523 GXV917523 GNZ917523 GED917523 FUH917523 FKL917523 FAP917523 EQT917523 EGX917523 DXB917523 DNF917523 DDJ917523 CTN917523 CJR917523 BZV917523 BPZ917523 BGD917523 AWH917523 AML917523 ACP917523 ST917523 IX917523 B917523 WVJ851987 WLN851987 WBR851987 VRV851987 VHZ851987 UYD851987 UOH851987 UEL851987 TUP851987 TKT851987 TAX851987 SRB851987 SHF851987 RXJ851987 RNN851987 RDR851987 QTV851987 QJZ851987 QAD851987 PQH851987 PGL851987 OWP851987 OMT851987 OCX851987 NTB851987 NJF851987 MZJ851987 MPN851987 MFR851987 LVV851987 LLZ851987 LCD851987 KSH851987 KIL851987 JYP851987 JOT851987 JEX851987 IVB851987 ILF851987 IBJ851987 HRN851987 HHR851987 GXV851987 GNZ851987 GED851987 FUH851987 FKL851987 FAP851987 EQT851987 EGX851987 DXB851987 DNF851987 DDJ851987 CTN851987 CJR851987 BZV851987 BPZ851987 BGD851987 AWH851987 AML851987 ACP851987 ST851987 IX851987 B851987 WVJ786451 WLN786451 WBR786451 VRV786451 VHZ786451 UYD786451 UOH786451 UEL786451 TUP786451 TKT786451 TAX786451 SRB786451 SHF786451 RXJ786451 RNN786451 RDR786451 QTV786451 QJZ786451 QAD786451 PQH786451 PGL786451 OWP786451 OMT786451 OCX786451 NTB786451 NJF786451 MZJ786451 MPN786451 MFR786451 LVV786451 LLZ786451 LCD786451 KSH786451 KIL786451 JYP786451 JOT786451 JEX786451 IVB786451 ILF786451 IBJ786451 HRN786451 HHR786451 GXV786451 GNZ786451 GED786451 FUH786451 FKL786451 FAP786451 EQT786451 EGX786451 DXB786451 DNF786451 DDJ786451 CTN786451 CJR786451 BZV786451 BPZ786451 BGD786451 AWH786451 AML786451 ACP786451 ST786451 IX786451 B786451 WVJ720915 WLN720915 WBR720915 VRV720915 VHZ720915 UYD720915 UOH720915 UEL720915 TUP720915 TKT720915 TAX720915 SRB720915 SHF720915 RXJ720915 RNN720915 RDR720915 QTV720915 QJZ720915 QAD720915 PQH720915 PGL720915 OWP720915 OMT720915 OCX720915 NTB720915 NJF720915 MZJ720915 MPN720915 MFR720915 LVV720915 LLZ720915 LCD720915 KSH720915 KIL720915 JYP720915 JOT720915 JEX720915 IVB720915 ILF720915 IBJ720915 HRN720915 HHR720915 GXV720915 GNZ720915 GED720915 FUH720915 FKL720915 FAP720915 EQT720915 EGX720915 DXB720915 DNF720915 DDJ720915 CTN720915 CJR720915 BZV720915 BPZ720915 BGD720915 AWH720915 AML720915 ACP720915 ST720915 IX720915 B720915 WVJ655379 WLN655379 WBR655379 VRV655379 VHZ655379 UYD655379 UOH655379 UEL655379 TUP655379 TKT655379 TAX655379 SRB655379 SHF655379 RXJ655379 RNN655379 RDR655379 QTV655379 QJZ655379 QAD655379 PQH655379 PGL655379 OWP655379 OMT655379 OCX655379 NTB655379 NJF655379 MZJ655379 MPN655379 MFR655379 LVV655379 LLZ655379 LCD655379 KSH655379 KIL655379 JYP655379 JOT655379 JEX655379 IVB655379 ILF655379 IBJ655379 HRN655379 HHR655379 GXV655379 GNZ655379 GED655379 FUH655379 FKL655379 FAP655379 EQT655379 EGX655379 DXB655379 DNF655379 DDJ655379 CTN655379 CJR655379 BZV655379 BPZ655379 BGD655379 AWH655379 AML655379 ACP655379 ST655379 IX655379 B655379 WVJ589843 WLN589843 WBR589843 VRV589843 VHZ589843 UYD589843 UOH589843 UEL589843 TUP589843 TKT589843 TAX589843 SRB589843 SHF589843 RXJ589843 RNN589843 RDR589843 QTV589843 QJZ589843 QAD589843 PQH589843 PGL589843 OWP589843 OMT589843 OCX589843 NTB589843 NJF589843 MZJ589843 MPN589843 MFR589843 LVV589843 LLZ589843 LCD589843 KSH589843 KIL589843 JYP589843 JOT589843 JEX589843 IVB589843 ILF589843 IBJ589843 HRN589843 HHR589843 GXV589843 GNZ589843 GED589843 FUH589843 FKL589843 FAP589843 EQT589843 EGX589843 DXB589843 DNF589843 DDJ589843 CTN589843 CJR589843 BZV589843 BPZ589843 BGD589843 AWH589843 AML589843 ACP589843 ST589843 IX589843 B589843 WVJ524307 WLN524307 WBR524307 VRV524307 VHZ524307 UYD524307 UOH524307 UEL524307 TUP524307 TKT524307 TAX524307 SRB524307 SHF524307 RXJ524307 RNN524307 RDR524307 QTV524307 QJZ524307 QAD524307 PQH524307 PGL524307 OWP524307 OMT524307 OCX524307 NTB524307 NJF524307 MZJ524307 MPN524307 MFR524307 LVV524307 LLZ524307 LCD524307 KSH524307 KIL524307 JYP524307 JOT524307 JEX524307 IVB524307 ILF524307 IBJ524307 HRN524307 HHR524307 GXV524307 GNZ524307 GED524307 FUH524307 FKL524307 FAP524307 EQT524307 EGX524307 DXB524307 DNF524307 DDJ524307 CTN524307 CJR524307 BZV524307 BPZ524307 BGD524307 AWH524307 AML524307 ACP524307 ST524307 IX524307 B524307 WVJ458771 WLN458771 WBR458771 VRV458771 VHZ458771 UYD458771 UOH458771 UEL458771 TUP458771 TKT458771 TAX458771 SRB458771 SHF458771 RXJ458771 RNN458771 RDR458771 QTV458771 QJZ458771 QAD458771 PQH458771 PGL458771 OWP458771 OMT458771 OCX458771 NTB458771 NJF458771 MZJ458771 MPN458771 MFR458771 LVV458771 LLZ458771 LCD458771 KSH458771 KIL458771 JYP458771 JOT458771 JEX458771 IVB458771 ILF458771 IBJ458771 HRN458771 HHR458771 GXV458771 GNZ458771 GED458771 FUH458771 FKL458771 FAP458771 EQT458771 EGX458771 DXB458771 DNF458771 DDJ458771 CTN458771 CJR458771 BZV458771 BPZ458771 BGD458771 AWH458771 AML458771 ACP458771 ST458771 IX458771 B458771 WVJ393235 WLN393235 WBR393235 VRV393235 VHZ393235 UYD393235 UOH393235 UEL393235 TUP393235 TKT393235 TAX393235 SRB393235 SHF393235 RXJ393235 RNN393235 RDR393235 QTV393235 QJZ393235 QAD393235 PQH393235 PGL393235 OWP393235 OMT393235 OCX393235 NTB393235 NJF393235 MZJ393235 MPN393235 MFR393235 LVV393235 LLZ393235 LCD393235 KSH393235 KIL393235 JYP393235 JOT393235 JEX393235 IVB393235 ILF393235 IBJ393235 HRN393235 HHR393235 GXV393235 GNZ393235 GED393235 FUH393235 FKL393235 FAP393235 EQT393235 EGX393235 DXB393235 DNF393235 DDJ393235 CTN393235 CJR393235 BZV393235 BPZ393235 BGD393235 AWH393235 AML393235 ACP393235 ST393235 IX393235 B393235 WVJ327699 WLN327699 WBR327699 VRV327699 VHZ327699 UYD327699 UOH327699 UEL327699 TUP327699 TKT327699 TAX327699 SRB327699 SHF327699 RXJ327699 RNN327699 RDR327699 QTV327699 QJZ327699 QAD327699 PQH327699 PGL327699 OWP327699 OMT327699 OCX327699 NTB327699 NJF327699 MZJ327699 MPN327699 MFR327699 LVV327699 LLZ327699 LCD327699 KSH327699 KIL327699 JYP327699 JOT327699 JEX327699 IVB327699 ILF327699 IBJ327699 HRN327699 HHR327699 GXV327699 GNZ327699 GED327699 FUH327699 FKL327699 FAP327699 EQT327699 EGX327699 DXB327699 DNF327699 DDJ327699 CTN327699 CJR327699 BZV327699 BPZ327699 BGD327699 AWH327699 AML327699 ACP327699 ST327699 IX327699 B327699 WVJ262163 WLN262163 WBR262163 VRV262163 VHZ262163 UYD262163 UOH262163 UEL262163 TUP262163 TKT262163 TAX262163 SRB262163 SHF262163 RXJ262163 RNN262163 RDR262163 QTV262163 QJZ262163 QAD262163 PQH262163 PGL262163 OWP262163 OMT262163 OCX262163 NTB262163 NJF262163 MZJ262163 MPN262163 MFR262163 LVV262163 LLZ262163 LCD262163 KSH262163 KIL262163 JYP262163 JOT262163 JEX262163 IVB262163 ILF262163 IBJ262163 HRN262163 HHR262163 GXV262163 GNZ262163 GED262163 FUH262163 FKL262163 FAP262163 EQT262163 EGX262163 DXB262163 DNF262163 DDJ262163 CTN262163 CJR262163 BZV262163 BPZ262163 BGD262163 AWH262163 AML262163 ACP262163 ST262163 IX262163 B262163 WVJ196627 WLN196627 WBR196627 VRV196627 VHZ196627 UYD196627 UOH196627 UEL196627 TUP196627 TKT196627 TAX196627 SRB196627 SHF196627 RXJ196627 RNN196627 RDR196627 QTV196627 QJZ196627 QAD196627 PQH196627 PGL196627 OWP196627 OMT196627 OCX196627 NTB196627 NJF196627 MZJ196627 MPN196627 MFR196627 LVV196627 LLZ196627 LCD196627 KSH196627 KIL196627 JYP196627 JOT196627 JEX196627 IVB196627 ILF196627 IBJ196627 HRN196627 HHR196627 GXV196627 GNZ196627 GED196627 FUH196627 FKL196627 FAP196627 EQT196627 EGX196627 DXB196627 DNF196627 DDJ196627 CTN196627 CJR196627 BZV196627 BPZ196627 BGD196627 AWH196627 AML196627 ACP196627 ST196627 IX196627 B196627 WVJ131091 WLN131091 WBR131091 VRV131091 VHZ131091 UYD131091 UOH131091 UEL131091 TUP131091 TKT131091 TAX131091 SRB131091 SHF131091 RXJ131091 RNN131091 RDR131091 QTV131091 QJZ131091 QAD131091 PQH131091 PGL131091 OWP131091 OMT131091 OCX131091 NTB131091 NJF131091 MZJ131091 MPN131091 MFR131091 LVV131091 LLZ131091 LCD131091 KSH131091 KIL131091 JYP131091 JOT131091 JEX131091 IVB131091 ILF131091 IBJ131091 HRN131091 HHR131091 GXV131091 GNZ131091 GED131091 FUH131091 FKL131091 FAP131091 EQT131091 EGX131091 DXB131091 DNF131091 DDJ131091 CTN131091 CJR131091 BZV131091 BPZ131091 BGD131091 AWH131091 AML131091 ACP131091 ST131091 IX131091 B131091 WVJ65555 WLN65555 WBR65555 VRV65555 VHZ65555 UYD65555 UOH65555 UEL65555 TUP65555 TKT65555 TAX65555 SRB65555 SHF65555 RXJ65555 RNN65555 RDR65555 QTV65555 QJZ65555 QAD65555 PQH65555 PGL65555 OWP65555 OMT65555 OCX65555 NTB65555 NJF65555 MZJ65555 MPN65555 MFR65555 LVV65555 LLZ65555 LCD65555 KSH65555 KIL65555 JYP65555 JOT65555 JEX65555 IVB65555 ILF65555 IBJ65555 HRN65555 HHR65555 GXV65555 GNZ65555 GED65555 FUH65555 FKL65555 FAP65555 EQT65555 EGX65555 DXB65555 DNF65555 DDJ65555 CTN65555 CJR65555 BZV65555 BPZ65555 BGD65555 AWH65555 AML65555 ACP65555 ST65555 IX65555 B65555 WVJ18 WLN18 WBR18 VRV18 VHZ18 UYD18 UOH18 UEL18 TUP18 TKT18 TAX18 SRB18 SHF18 RXJ18 RNN18 RDR18 QTV18 QJZ18 QAD18 PQH18 PGL18 OWP18 OMT18 OCX18 NTB18 NJF18 MZJ18 MPN18 MFR18 LVV18 LLZ18 LCD18 KSH18 KIL18 JYP18 JOT18 JEX18 IVB18 ILF18 IBJ18 HRN18 HHR18 GXV18 GNZ18 GED18 FUH18 FKL18 FAP18 EQT18 EGX18 DXB18 DNF18 DDJ18 CTN18 CJR18 BZV18 BPZ18 BGD18 AWH18 AML18 ACP18 ST18 IX18" xr:uid="{00000000-0002-0000-0000-000007000000}">
      <formula1>$Z$38:$Z$51</formula1>
    </dataValidation>
    <dataValidation type="list" allowBlank="1" showInputMessage="1" showErrorMessage="1" promptTitle="Sol classe" prompt="Indiquer la classe de sol. Art.: 4.1 et tableaux 9 et 10." sqref="K36:O36 WVS983077:WVW983077 WLW983077:WMA983077 WCA983077:WCE983077 VSE983077:VSI983077 VII983077:VIM983077 UYM983077:UYQ983077 UOQ983077:UOU983077 UEU983077:UEY983077 TUY983077:TVC983077 TLC983077:TLG983077 TBG983077:TBK983077 SRK983077:SRO983077 SHO983077:SHS983077 RXS983077:RXW983077 RNW983077:ROA983077 REA983077:REE983077 QUE983077:QUI983077 QKI983077:QKM983077 QAM983077:QAQ983077 PQQ983077:PQU983077 PGU983077:PGY983077 OWY983077:OXC983077 ONC983077:ONG983077 ODG983077:ODK983077 NTK983077:NTO983077 NJO983077:NJS983077 MZS983077:MZW983077 MPW983077:MQA983077 MGA983077:MGE983077 LWE983077:LWI983077 LMI983077:LMM983077 LCM983077:LCQ983077 KSQ983077:KSU983077 KIU983077:KIY983077 JYY983077:JZC983077 JPC983077:JPG983077 JFG983077:JFK983077 IVK983077:IVO983077 ILO983077:ILS983077 IBS983077:IBW983077 HRW983077:HSA983077 HIA983077:HIE983077 GYE983077:GYI983077 GOI983077:GOM983077 GEM983077:GEQ983077 FUQ983077:FUU983077 FKU983077:FKY983077 FAY983077:FBC983077 ERC983077:ERG983077 EHG983077:EHK983077 DXK983077:DXO983077 DNO983077:DNS983077 DDS983077:DDW983077 CTW983077:CUA983077 CKA983077:CKE983077 CAE983077:CAI983077 BQI983077:BQM983077 BGM983077:BGQ983077 AWQ983077:AWU983077 AMU983077:AMY983077 ACY983077:ADC983077 TC983077:TG983077 JG983077:JK983077 K983077:O983077 WVS917541:WVW917541 WLW917541:WMA917541 WCA917541:WCE917541 VSE917541:VSI917541 VII917541:VIM917541 UYM917541:UYQ917541 UOQ917541:UOU917541 UEU917541:UEY917541 TUY917541:TVC917541 TLC917541:TLG917541 TBG917541:TBK917541 SRK917541:SRO917541 SHO917541:SHS917541 RXS917541:RXW917541 RNW917541:ROA917541 REA917541:REE917541 QUE917541:QUI917541 QKI917541:QKM917541 QAM917541:QAQ917541 PQQ917541:PQU917541 PGU917541:PGY917541 OWY917541:OXC917541 ONC917541:ONG917541 ODG917541:ODK917541 NTK917541:NTO917541 NJO917541:NJS917541 MZS917541:MZW917541 MPW917541:MQA917541 MGA917541:MGE917541 LWE917541:LWI917541 LMI917541:LMM917541 LCM917541:LCQ917541 KSQ917541:KSU917541 KIU917541:KIY917541 JYY917541:JZC917541 JPC917541:JPG917541 JFG917541:JFK917541 IVK917541:IVO917541 ILO917541:ILS917541 IBS917541:IBW917541 HRW917541:HSA917541 HIA917541:HIE917541 GYE917541:GYI917541 GOI917541:GOM917541 GEM917541:GEQ917541 FUQ917541:FUU917541 FKU917541:FKY917541 FAY917541:FBC917541 ERC917541:ERG917541 EHG917541:EHK917541 DXK917541:DXO917541 DNO917541:DNS917541 DDS917541:DDW917541 CTW917541:CUA917541 CKA917541:CKE917541 CAE917541:CAI917541 BQI917541:BQM917541 BGM917541:BGQ917541 AWQ917541:AWU917541 AMU917541:AMY917541 ACY917541:ADC917541 TC917541:TG917541 JG917541:JK917541 K917541:O917541 WVS852005:WVW852005 WLW852005:WMA852005 WCA852005:WCE852005 VSE852005:VSI852005 VII852005:VIM852005 UYM852005:UYQ852005 UOQ852005:UOU852005 UEU852005:UEY852005 TUY852005:TVC852005 TLC852005:TLG852005 TBG852005:TBK852005 SRK852005:SRO852005 SHO852005:SHS852005 RXS852005:RXW852005 RNW852005:ROA852005 REA852005:REE852005 QUE852005:QUI852005 QKI852005:QKM852005 QAM852005:QAQ852005 PQQ852005:PQU852005 PGU852005:PGY852005 OWY852005:OXC852005 ONC852005:ONG852005 ODG852005:ODK852005 NTK852005:NTO852005 NJO852005:NJS852005 MZS852005:MZW852005 MPW852005:MQA852005 MGA852005:MGE852005 LWE852005:LWI852005 LMI852005:LMM852005 LCM852005:LCQ852005 KSQ852005:KSU852005 KIU852005:KIY852005 JYY852005:JZC852005 JPC852005:JPG852005 JFG852005:JFK852005 IVK852005:IVO852005 ILO852005:ILS852005 IBS852005:IBW852005 HRW852005:HSA852005 HIA852005:HIE852005 GYE852005:GYI852005 GOI852005:GOM852005 GEM852005:GEQ852005 FUQ852005:FUU852005 FKU852005:FKY852005 FAY852005:FBC852005 ERC852005:ERG852005 EHG852005:EHK852005 DXK852005:DXO852005 DNO852005:DNS852005 DDS852005:DDW852005 CTW852005:CUA852005 CKA852005:CKE852005 CAE852005:CAI852005 BQI852005:BQM852005 BGM852005:BGQ852005 AWQ852005:AWU852005 AMU852005:AMY852005 ACY852005:ADC852005 TC852005:TG852005 JG852005:JK852005 K852005:O852005 WVS786469:WVW786469 WLW786469:WMA786469 WCA786469:WCE786469 VSE786469:VSI786469 VII786469:VIM786469 UYM786469:UYQ786469 UOQ786469:UOU786469 UEU786469:UEY786469 TUY786469:TVC786469 TLC786469:TLG786469 TBG786469:TBK786469 SRK786469:SRO786469 SHO786469:SHS786469 RXS786469:RXW786469 RNW786469:ROA786469 REA786469:REE786469 QUE786469:QUI786469 QKI786469:QKM786469 QAM786469:QAQ786469 PQQ786469:PQU786469 PGU786469:PGY786469 OWY786469:OXC786469 ONC786469:ONG786469 ODG786469:ODK786469 NTK786469:NTO786469 NJO786469:NJS786469 MZS786469:MZW786469 MPW786469:MQA786469 MGA786469:MGE786469 LWE786469:LWI786469 LMI786469:LMM786469 LCM786469:LCQ786469 KSQ786469:KSU786469 KIU786469:KIY786469 JYY786469:JZC786469 JPC786469:JPG786469 JFG786469:JFK786469 IVK786469:IVO786469 ILO786469:ILS786469 IBS786469:IBW786469 HRW786469:HSA786469 HIA786469:HIE786469 GYE786469:GYI786469 GOI786469:GOM786469 GEM786469:GEQ786469 FUQ786469:FUU786469 FKU786469:FKY786469 FAY786469:FBC786469 ERC786469:ERG786469 EHG786469:EHK786469 DXK786469:DXO786469 DNO786469:DNS786469 DDS786469:DDW786469 CTW786469:CUA786469 CKA786469:CKE786469 CAE786469:CAI786469 BQI786469:BQM786469 BGM786469:BGQ786469 AWQ786469:AWU786469 AMU786469:AMY786469 ACY786469:ADC786469 TC786469:TG786469 JG786469:JK786469 K786469:O786469 WVS720933:WVW720933 WLW720933:WMA720933 WCA720933:WCE720933 VSE720933:VSI720933 VII720933:VIM720933 UYM720933:UYQ720933 UOQ720933:UOU720933 UEU720933:UEY720933 TUY720933:TVC720933 TLC720933:TLG720933 TBG720933:TBK720933 SRK720933:SRO720933 SHO720933:SHS720933 RXS720933:RXW720933 RNW720933:ROA720933 REA720933:REE720933 QUE720933:QUI720933 QKI720933:QKM720933 QAM720933:QAQ720933 PQQ720933:PQU720933 PGU720933:PGY720933 OWY720933:OXC720933 ONC720933:ONG720933 ODG720933:ODK720933 NTK720933:NTO720933 NJO720933:NJS720933 MZS720933:MZW720933 MPW720933:MQA720933 MGA720933:MGE720933 LWE720933:LWI720933 LMI720933:LMM720933 LCM720933:LCQ720933 KSQ720933:KSU720933 KIU720933:KIY720933 JYY720933:JZC720933 JPC720933:JPG720933 JFG720933:JFK720933 IVK720933:IVO720933 ILO720933:ILS720933 IBS720933:IBW720933 HRW720933:HSA720933 HIA720933:HIE720933 GYE720933:GYI720933 GOI720933:GOM720933 GEM720933:GEQ720933 FUQ720933:FUU720933 FKU720933:FKY720933 FAY720933:FBC720933 ERC720933:ERG720933 EHG720933:EHK720933 DXK720933:DXO720933 DNO720933:DNS720933 DDS720933:DDW720933 CTW720933:CUA720933 CKA720933:CKE720933 CAE720933:CAI720933 BQI720933:BQM720933 BGM720933:BGQ720933 AWQ720933:AWU720933 AMU720933:AMY720933 ACY720933:ADC720933 TC720933:TG720933 JG720933:JK720933 K720933:O720933 WVS655397:WVW655397 WLW655397:WMA655397 WCA655397:WCE655397 VSE655397:VSI655397 VII655397:VIM655397 UYM655397:UYQ655397 UOQ655397:UOU655397 UEU655397:UEY655397 TUY655397:TVC655397 TLC655397:TLG655397 TBG655397:TBK655397 SRK655397:SRO655397 SHO655397:SHS655397 RXS655397:RXW655397 RNW655397:ROA655397 REA655397:REE655397 QUE655397:QUI655397 QKI655397:QKM655397 QAM655397:QAQ655397 PQQ655397:PQU655397 PGU655397:PGY655397 OWY655397:OXC655397 ONC655397:ONG655397 ODG655397:ODK655397 NTK655397:NTO655397 NJO655397:NJS655397 MZS655397:MZW655397 MPW655397:MQA655397 MGA655397:MGE655397 LWE655397:LWI655397 LMI655397:LMM655397 LCM655397:LCQ655397 KSQ655397:KSU655397 KIU655397:KIY655397 JYY655397:JZC655397 JPC655397:JPG655397 JFG655397:JFK655397 IVK655397:IVO655397 ILO655397:ILS655397 IBS655397:IBW655397 HRW655397:HSA655397 HIA655397:HIE655397 GYE655397:GYI655397 GOI655397:GOM655397 GEM655397:GEQ655397 FUQ655397:FUU655397 FKU655397:FKY655397 FAY655397:FBC655397 ERC655397:ERG655397 EHG655397:EHK655397 DXK655397:DXO655397 DNO655397:DNS655397 DDS655397:DDW655397 CTW655397:CUA655397 CKA655397:CKE655397 CAE655397:CAI655397 BQI655397:BQM655397 BGM655397:BGQ655397 AWQ655397:AWU655397 AMU655397:AMY655397 ACY655397:ADC655397 TC655397:TG655397 JG655397:JK655397 K655397:O655397 WVS589861:WVW589861 WLW589861:WMA589861 WCA589861:WCE589861 VSE589861:VSI589861 VII589861:VIM589861 UYM589861:UYQ589861 UOQ589861:UOU589861 UEU589861:UEY589861 TUY589861:TVC589861 TLC589861:TLG589861 TBG589861:TBK589861 SRK589861:SRO589861 SHO589861:SHS589861 RXS589861:RXW589861 RNW589861:ROA589861 REA589861:REE589861 QUE589861:QUI589861 QKI589861:QKM589861 QAM589861:QAQ589861 PQQ589861:PQU589861 PGU589861:PGY589861 OWY589861:OXC589861 ONC589861:ONG589861 ODG589861:ODK589861 NTK589861:NTO589861 NJO589861:NJS589861 MZS589861:MZW589861 MPW589861:MQA589861 MGA589861:MGE589861 LWE589861:LWI589861 LMI589861:LMM589861 LCM589861:LCQ589861 KSQ589861:KSU589861 KIU589861:KIY589861 JYY589861:JZC589861 JPC589861:JPG589861 JFG589861:JFK589861 IVK589861:IVO589861 ILO589861:ILS589861 IBS589861:IBW589861 HRW589861:HSA589861 HIA589861:HIE589861 GYE589861:GYI589861 GOI589861:GOM589861 GEM589861:GEQ589861 FUQ589861:FUU589861 FKU589861:FKY589861 FAY589861:FBC589861 ERC589861:ERG589861 EHG589861:EHK589861 DXK589861:DXO589861 DNO589861:DNS589861 DDS589861:DDW589861 CTW589861:CUA589861 CKA589861:CKE589861 CAE589861:CAI589861 BQI589861:BQM589861 BGM589861:BGQ589861 AWQ589861:AWU589861 AMU589861:AMY589861 ACY589861:ADC589861 TC589861:TG589861 JG589861:JK589861 K589861:O589861 WVS524325:WVW524325 WLW524325:WMA524325 WCA524325:WCE524325 VSE524325:VSI524325 VII524325:VIM524325 UYM524325:UYQ524325 UOQ524325:UOU524325 UEU524325:UEY524325 TUY524325:TVC524325 TLC524325:TLG524325 TBG524325:TBK524325 SRK524325:SRO524325 SHO524325:SHS524325 RXS524325:RXW524325 RNW524325:ROA524325 REA524325:REE524325 QUE524325:QUI524325 QKI524325:QKM524325 QAM524325:QAQ524325 PQQ524325:PQU524325 PGU524325:PGY524325 OWY524325:OXC524325 ONC524325:ONG524325 ODG524325:ODK524325 NTK524325:NTO524325 NJO524325:NJS524325 MZS524325:MZW524325 MPW524325:MQA524325 MGA524325:MGE524325 LWE524325:LWI524325 LMI524325:LMM524325 LCM524325:LCQ524325 KSQ524325:KSU524325 KIU524325:KIY524325 JYY524325:JZC524325 JPC524325:JPG524325 JFG524325:JFK524325 IVK524325:IVO524325 ILO524325:ILS524325 IBS524325:IBW524325 HRW524325:HSA524325 HIA524325:HIE524325 GYE524325:GYI524325 GOI524325:GOM524325 GEM524325:GEQ524325 FUQ524325:FUU524325 FKU524325:FKY524325 FAY524325:FBC524325 ERC524325:ERG524325 EHG524325:EHK524325 DXK524325:DXO524325 DNO524325:DNS524325 DDS524325:DDW524325 CTW524325:CUA524325 CKA524325:CKE524325 CAE524325:CAI524325 BQI524325:BQM524325 BGM524325:BGQ524325 AWQ524325:AWU524325 AMU524325:AMY524325 ACY524325:ADC524325 TC524325:TG524325 JG524325:JK524325 K524325:O524325 WVS458789:WVW458789 WLW458789:WMA458789 WCA458789:WCE458789 VSE458789:VSI458789 VII458789:VIM458789 UYM458789:UYQ458789 UOQ458789:UOU458789 UEU458789:UEY458789 TUY458789:TVC458789 TLC458789:TLG458789 TBG458789:TBK458789 SRK458789:SRO458789 SHO458789:SHS458789 RXS458789:RXW458789 RNW458789:ROA458789 REA458789:REE458789 QUE458789:QUI458789 QKI458789:QKM458789 QAM458789:QAQ458789 PQQ458789:PQU458789 PGU458789:PGY458789 OWY458789:OXC458789 ONC458789:ONG458789 ODG458789:ODK458789 NTK458789:NTO458789 NJO458789:NJS458789 MZS458789:MZW458789 MPW458789:MQA458789 MGA458789:MGE458789 LWE458789:LWI458789 LMI458789:LMM458789 LCM458789:LCQ458789 KSQ458789:KSU458789 KIU458789:KIY458789 JYY458789:JZC458789 JPC458789:JPG458789 JFG458789:JFK458789 IVK458789:IVO458789 ILO458789:ILS458789 IBS458789:IBW458789 HRW458789:HSA458789 HIA458789:HIE458789 GYE458789:GYI458789 GOI458789:GOM458789 GEM458789:GEQ458789 FUQ458789:FUU458789 FKU458789:FKY458789 FAY458789:FBC458789 ERC458789:ERG458789 EHG458789:EHK458789 DXK458789:DXO458789 DNO458789:DNS458789 DDS458789:DDW458789 CTW458789:CUA458789 CKA458789:CKE458789 CAE458789:CAI458789 BQI458789:BQM458789 BGM458789:BGQ458789 AWQ458789:AWU458789 AMU458789:AMY458789 ACY458789:ADC458789 TC458789:TG458789 JG458789:JK458789 K458789:O458789 WVS393253:WVW393253 WLW393253:WMA393253 WCA393253:WCE393253 VSE393253:VSI393253 VII393253:VIM393253 UYM393253:UYQ393253 UOQ393253:UOU393253 UEU393253:UEY393253 TUY393253:TVC393253 TLC393253:TLG393253 TBG393253:TBK393253 SRK393253:SRO393253 SHO393253:SHS393253 RXS393253:RXW393253 RNW393253:ROA393253 REA393253:REE393253 QUE393253:QUI393253 QKI393253:QKM393253 QAM393253:QAQ393253 PQQ393253:PQU393253 PGU393253:PGY393253 OWY393253:OXC393253 ONC393253:ONG393253 ODG393253:ODK393253 NTK393253:NTO393253 NJO393253:NJS393253 MZS393253:MZW393253 MPW393253:MQA393253 MGA393253:MGE393253 LWE393253:LWI393253 LMI393253:LMM393253 LCM393253:LCQ393253 KSQ393253:KSU393253 KIU393253:KIY393253 JYY393253:JZC393253 JPC393253:JPG393253 JFG393253:JFK393253 IVK393253:IVO393253 ILO393253:ILS393253 IBS393253:IBW393253 HRW393253:HSA393253 HIA393253:HIE393253 GYE393253:GYI393253 GOI393253:GOM393253 GEM393253:GEQ393253 FUQ393253:FUU393253 FKU393253:FKY393253 FAY393253:FBC393253 ERC393253:ERG393253 EHG393253:EHK393253 DXK393253:DXO393253 DNO393253:DNS393253 DDS393253:DDW393253 CTW393253:CUA393253 CKA393253:CKE393253 CAE393253:CAI393253 BQI393253:BQM393253 BGM393253:BGQ393253 AWQ393253:AWU393253 AMU393253:AMY393253 ACY393253:ADC393253 TC393253:TG393253 JG393253:JK393253 K393253:O393253 WVS327717:WVW327717 WLW327717:WMA327717 WCA327717:WCE327717 VSE327717:VSI327717 VII327717:VIM327717 UYM327717:UYQ327717 UOQ327717:UOU327717 UEU327717:UEY327717 TUY327717:TVC327717 TLC327717:TLG327717 TBG327717:TBK327717 SRK327717:SRO327717 SHO327717:SHS327717 RXS327717:RXW327717 RNW327717:ROA327717 REA327717:REE327717 QUE327717:QUI327717 QKI327717:QKM327717 QAM327717:QAQ327717 PQQ327717:PQU327717 PGU327717:PGY327717 OWY327717:OXC327717 ONC327717:ONG327717 ODG327717:ODK327717 NTK327717:NTO327717 NJO327717:NJS327717 MZS327717:MZW327717 MPW327717:MQA327717 MGA327717:MGE327717 LWE327717:LWI327717 LMI327717:LMM327717 LCM327717:LCQ327717 KSQ327717:KSU327717 KIU327717:KIY327717 JYY327717:JZC327717 JPC327717:JPG327717 JFG327717:JFK327717 IVK327717:IVO327717 ILO327717:ILS327717 IBS327717:IBW327717 HRW327717:HSA327717 HIA327717:HIE327717 GYE327717:GYI327717 GOI327717:GOM327717 GEM327717:GEQ327717 FUQ327717:FUU327717 FKU327717:FKY327717 FAY327717:FBC327717 ERC327717:ERG327717 EHG327717:EHK327717 DXK327717:DXO327717 DNO327717:DNS327717 DDS327717:DDW327717 CTW327717:CUA327717 CKA327717:CKE327717 CAE327717:CAI327717 BQI327717:BQM327717 BGM327717:BGQ327717 AWQ327717:AWU327717 AMU327717:AMY327717 ACY327717:ADC327717 TC327717:TG327717 JG327717:JK327717 K327717:O327717 WVS262181:WVW262181 WLW262181:WMA262181 WCA262181:WCE262181 VSE262181:VSI262181 VII262181:VIM262181 UYM262181:UYQ262181 UOQ262181:UOU262181 UEU262181:UEY262181 TUY262181:TVC262181 TLC262181:TLG262181 TBG262181:TBK262181 SRK262181:SRO262181 SHO262181:SHS262181 RXS262181:RXW262181 RNW262181:ROA262181 REA262181:REE262181 QUE262181:QUI262181 QKI262181:QKM262181 QAM262181:QAQ262181 PQQ262181:PQU262181 PGU262181:PGY262181 OWY262181:OXC262181 ONC262181:ONG262181 ODG262181:ODK262181 NTK262181:NTO262181 NJO262181:NJS262181 MZS262181:MZW262181 MPW262181:MQA262181 MGA262181:MGE262181 LWE262181:LWI262181 LMI262181:LMM262181 LCM262181:LCQ262181 KSQ262181:KSU262181 KIU262181:KIY262181 JYY262181:JZC262181 JPC262181:JPG262181 JFG262181:JFK262181 IVK262181:IVO262181 ILO262181:ILS262181 IBS262181:IBW262181 HRW262181:HSA262181 HIA262181:HIE262181 GYE262181:GYI262181 GOI262181:GOM262181 GEM262181:GEQ262181 FUQ262181:FUU262181 FKU262181:FKY262181 FAY262181:FBC262181 ERC262181:ERG262181 EHG262181:EHK262181 DXK262181:DXO262181 DNO262181:DNS262181 DDS262181:DDW262181 CTW262181:CUA262181 CKA262181:CKE262181 CAE262181:CAI262181 BQI262181:BQM262181 BGM262181:BGQ262181 AWQ262181:AWU262181 AMU262181:AMY262181 ACY262181:ADC262181 TC262181:TG262181 JG262181:JK262181 K262181:O262181 WVS196645:WVW196645 WLW196645:WMA196645 WCA196645:WCE196645 VSE196645:VSI196645 VII196645:VIM196645 UYM196645:UYQ196645 UOQ196645:UOU196645 UEU196645:UEY196645 TUY196645:TVC196645 TLC196645:TLG196645 TBG196645:TBK196645 SRK196645:SRO196645 SHO196645:SHS196645 RXS196645:RXW196645 RNW196645:ROA196645 REA196645:REE196645 QUE196645:QUI196645 QKI196645:QKM196645 QAM196645:QAQ196645 PQQ196645:PQU196645 PGU196645:PGY196645 OWY196645:OXC196645 ONC196645:ONG196645 ODG196645:ODK196645 NTK196645:NTO196645 NJO196645:NJS196645 MZS196645:MZW196645 MPW196645:MQA196645 MGA196645:MGE196645 LWE196645:LWI196645 LMI196645:LMM196645 LCM196645:LCQ196645 KSQ196645:KSU196645 KIU196645:KIY196645 JYY196645:JZC196645 JPC196645:JPG196645 JFG196645:JFK196645 IVK196645:IVO196645 ILO196645:ILS196645 IBS196645:IBW196645 HRW196645:HSA196645 HIA196645:HIE196645 GYE196645:GYI196645 GOI196645:GOM196645 GEM196645:GEQ196645 FUQ196645:FUU196645 FKU196645:FKY196645 FAY196645:FBC196645 ERC196645:ERG196645 EHG196645:EHK196645 DXK196645:DXO196645 DNO196645:DNS196645 DDS196645:DDW196645 CTW196645:CUA196645 CKA196645:CKE196645 CAE196645:CAI196645 BQI196645:BQM196645 BGM196645:BGQ196645 AWQ196645:AWU196645 AMU196645:AMY196645 ACY196645:ADC196645 TC196645:TG196645 JG196645:JK196645 K196645:O196645 WVS131109:WVW131109 WLW131109:WMA131109 WCA131109:WCE131109 VSE131109:VSI131109 VII131109:VIM131109 UYM131109:UYQ131109 UOQ131109:UOU131109 UEU131109:UEY131109 TUY131109:TVC131109 TLC131109:TLG131109 TBG131109:TBK131109 SRK131109:SRO131109 SHO131109:SHS131109 RXS131109:RXW131109 RNW131109:ROA131109 REA131109:REE131109 QUE131109:QUI131109 QKI131109:QKM131109 QAM131109:QAQ131109 PQQ131109:PQU131109 PGU131109:PGY131109 OWY131109:OXC131109 ONC131109:ONG131109 ODG131109:ODK131109 NTK131109:NTO131109 NJO131109:NJS131109 MZS131109:MZW131109 MPW131109:MQA131109 MGA131109:MGE131109 LWE131109:LWI131109 LMI131109:LMM131109 LCM131109:LCQ131109 KSQ131109:KSU131109 KIU131109:KIY131109 JYY131109:JZC131109 JPC131109:JPG131109 JFG131109:JFK131109 IVK131109:IVO131109 ILO131109:ILS131109 IBS131109:IBW131109 HRW131109:HSA131109 HIA131109:HIE131109 GYE131109:GYI131109 GOI131109:GOM131109 GEM131109:GEQ131109 FUQ131109:FUU131109 FKU131109:FKY131109 FAY131109:FBC131109 ERC131109:ERG131109 EHG131109:EHK131109 DXK131109:DXO131109 DNO131109:DNS131109 DDS131109:DDW131109 CTW131109:CUA131109 CKA131109:CKE131109 CAE131109:CAI131109 BQI131109:BQM131109 BGM131109:BGQ131109 AWQ131109:AWU131109 AMU131109:AMY131109 ACY131109:ADC131109 TC131109:TG131109 JG131109:JK131109 K131109:O131109 WVS65573:WVW65573 WLW65573:WMA65573 WCA65573:WCE65573 VSE65573:VSI65573 VII65573:VIM65573 UYM65573:UYQ65573 UOQ65573:UOU65573 UEU65573:UEY65573 TUY65573:TVC65573 TLC65573:TLG65573 TBG65573:TBK65573 SRK65573:SRO65573 SHO65573:SHS65573 RXS65573:RXW65573 RNW65573:ROA65573 REA65573:REE65573 QUE65573:QUI65573 QKI65573:QKM65573 QAM65573:QAQ65573 PQQ65573:PQU65573 PGU65573:PGY65573 OWY65573:OXC65573 ONC65573:ONG65573 ODG65573:ODK65573 NTK65573:NTO65573 NJO65573:NJS65573 MZS65573:MZW65573 MPW65573:MQA65573 MGA65573:MGE65573 LWE65573:LWI65573 LMI65573:LMM65573 LCM65573:LCQ65573 KSQ65573:KSU65573 KIU65573:KIY65573 JYY65573:JZC65573 JPC65573:JPG65573 JFG65573:JFK65573 IVK65573:IVO65573 ILO65573:ILS65573 IBS65573:IBW65573 HRW65573:HSA65573 HIA65573:HIE65573 GYE65573:GYI65573 GOI65573:GOM65573 GEM65573:GEQ65573 FUQ65573:FUU65573 FKU65573:FKY65573 FAY65573:FBC65573 ERC65573:ERG65573 EHG65573:EHK65573 DXK65573:DXO65573 DNO65573:DNS65573 DDS65573:DDW65573 CTW65573:CUA65573 CKA65573:CKE65573 CAE65573:CAI65573 BQI65573:BQM65573 BGM65573:BGQ65573 AWQ65573:AWU65573 AMU65573:AMY65573 ACY65573:ADC65573 TC65573:TG65573 JG65573:JK65573 K65573:O65573 WVS36:WVW36 WLW36:WMA36 WCA36:WCE36 VSE36:VSI36 VII36:VIM36 UYM36:UYQ36 UOQ36:UOU36 UEU36:UEY36 TUY36:TVC36 TLC36:TLG36 TBG36:TBK36 SRK36:SRO36 SHO36:SHS36 RXS36:RXW36 RNW36:ROA36 REA36:REE36 QUE36:QUI36 QKI36:QKM36 QAM36:QAQ36 PQQ36:PQU36 PGU36:PGY36 OWY36:OXC36 ONC36:ONG36 ODG36:ODK36 NTK36:NTO36 NJO36:NJS36 MZS36:MZW36 MPW36:MQA36 MGA36:MGE36 LWE36:LWI36 LMI36:LMM36 LCM36:LCQ36 KSQ36:KSU36 KIU36:KIY36 JYY36:JZC36 JPC36:JPG36 JFG36:JFK36 IVK36:IVO36 ILO36:ILS36 IBS36:IBW36 HRW36:HSA36 HIA36:HIE36 GYE36:GYI36 GOI36:GOM36 GEM36:GEQ36 FUQ36:FUU36 FKU36:FKY36 FAY36:FBC36 ERC36:ERG36 EHG36:EHK36 DXK36:DXO36 DNO36:DNS36 DDS36:DDW36 CTW36:CUA36 CKA36:CKE36 CAE36:CAI36 BQI36:BQM36 BGM36:BGQ36 AWQ36:AWU36 AMU36:AMY36 ACY36:ADC36 TC36:TG36 JG36:JK36" xr:uid="{00000000-0002-0000-0000-000008000000}">
      <formula1>$S$45:$S$50</formula1>
    </dataValidation>
    <dataValidation type="list" allowBlank="1" showInputMessage="1" showErrorMessage="1" promptTitle="% rupture" prompt="Indiquer si le % de rupture du toron avec TOUS les câbles en place est 1% à 60 % ou &gt; 60 %. Validation possible au besoin avec SimPAS Onglet Fleten. Art.: 2.10 à 2.12 et 8.2. La charge inclut l'équipement que le locataire propose d'installer." sqref="M27 JI27 TE27 ADA27 AMW27 AWS27 BGO27 BQK27 CAG27 CKC27 CTY27 DDU27 DNQ27 DXM27 EHI27 ERE27 FBA27 FKW27 FUS27 GEO27 GOK27 GYG27 HIC27 HRY27 IBU27 ILQ27 IVM27 JFI27 JPE27 JZA27 KIW27 KSS27 LCO27 LMK27 LWG27 MGC27 MPY27 MZU27 NJQ27 NTM27 ODI27 ONE27 OXA27 PGW27 PQS27 QAO27 QKK27 QUG27 REC27 RNY27 RXU27 SHQ27 SRM27 TBI27 TLE27 TVA27 UEW27 UOS27 UYO27 VIK27 VSG27 WCC27 WLY27 WVU27 M65564 JI65564 TE65564 ADA65564 AMW65564 AWS65564 BGO65564 BQK65564 CAG65564 CKC65564 CTY65564 DDU65564 DNQ65564 DXM65564 EHI65564 ERE65564 FBA65564 FKW65564 FUS65564 GEO65564 GOK65564 GYG65564 HIC65564 HRY65564 IBU65564 ILQ65564 IVM65564 JFI65564 JPE65564 JZA65564 KIW65564 KSS65564 LCO65564 LMK65564 LWG65564 MGC65564 MPY65564 MZU65564 NJQ65564 NTM65564 ODI65564 ONE65564 OXA65564 PGW65564 PQS65564 QAO65564 QKK65564 QUG65564 REC65564 RNY65564 RXU65564 SHQ65564 SRM65564 TBI65564 TLE65564 TVA65564 UEW65564 UOS65564 UYO65564 VIK65564 VSG65564 WCC65564 WLY65564 WVU65564 M131100 JI131100 TE131100 ADA131100 AMW131100 AWS131100 BGO131100 BQK131100 CAG131100 CKC131100 CTY131100 DDU131100 DNQ131100 DXM131100 EHI131100 ERE131100 FBA131100 FKW131100 FUS131100 GEO131100 GOK131100 GYG131100 HIC131100 HRY131100 IBU131100 ILQ131100 IVM131100 JFI131100 JPE131100 JZA131100 KIW131100 KSS131100 LCO131100 LMK131100 LWG131100 MGC131100 MPY131100 MZU131100 NJQ131100 NTM131100 ODI131100 ONE131100 OXA131100 PGW131100 PQS131100 QAO131100 QKK131100 QUG131100 REC131100 RNY131100 RXU131100 SHQ131100 SRM131100 TBI131100 TLE131100 TVA131100 UEW131100 UOS131100 UYO131100 VIK131100 VSG131100 WCC131100 WLY131100 WVU131100 M196636 JI196636 TE196636 ADA196636 AMW196636 AWS196636 BGO196636 BQK196636 CAG196636 CKC196636 CTY196636 DDU196636 DNQ196636 DXM196636 EHI196636 ERE196636 FBA196636 FKW196636 FUS196636 GEO196636 GOK196636 GYG196636 HIC196636 HRY196636 IBU196636 ILQ196636 IVM196636 JFI196636 JPE196636 JZA196636 KIW196636 KSS196636 LCO196636 LMK196636 LWG196636 MGC196636 MPY196636 MZU196636 NJQ196636 NTM196636 ODI196636 ONE196636 OXA196636 PGW196636 PQS196636 QAO196636 QKK196636 QUG196636 REC196636 RNY196636 RXU196636 SHQ196636 SRM196636 TBI196636 TLE196636 TVA196636 UEW196636 UOS196636 UYO196636 VIK196636 VSG196636 WCC196636 WLY196636 WVU196636 M262172 JI262172 TE262172 ADA262172 AMW262172 AWS262172 BGO262172 BQK262172 CAG262172 CKC262172 CTY262172 DDU262172 DNQ262172 DXM262172 EHI262172 ERE262172 FBA262172 FKW262172 FUS262172 GEO262172 GOK262172 GYG262172 HIC262172 HRY262172 IBU262172 ILQ262172 IVM262172 JFI262172 JPE262172 JZA262172 KIW262172 KSS262172 LCO262172 LMK262172 LWG262172 MGC262172 MPY262172 MZU262172 NJQ262172 NTM262172 ODI262172 ONE262172 OXA262172 PGW262172 PQS262172 QAO262172 QKK262172 QUG262172 REC262172 RNY262172 RXU262172 SHQ262172 SRM262172 TBI262172 TLE262172 TVA262172 UEW262172 UOS262172 UYO262172 VIK262172 VSG262172 WCC262172 WLY262172 WVU262172 M327708 JI327708 TE327708 ADA327708 AMW327708 AWS327708 BGO327708 BQK327708 CAG327708 CKC327708 CTY327708 DDU327708 DNQ327708 DXM327708 EHI327708 ERE327708 FBA327708 FKW327708 FUS327708 GEO327708 GOK327708 GYG327708 HIC327708 HRY327708 IBU327708 ILQ327708 IVM327708 JFI327708 JPE327708 JZA327708 KIW327708 KSS327708 LCO327708 LMK327708 LWG327708 MGC327708 MPY327708 MZU327708 NJQ327708 NTM327708 ODI327708 ONE327708 OXA327708 PGW327708 PQS327708 QAO327708 QKK327708 QUG327708 REC327708 RNY327708 RXU327708 SHQ327708 SRM327708 TBI327708 TLE327708 TVA327708 UEW327708 UOS327708 UYO327708 VIK327708 VSG327708 WCC327708 WLY327708 WVU327708 M393244 JI393244 TE393244 ADA393244 AMW393244 AWS393244 BGO393244 BQK393244 CAG393244 CKC393244 CTY393244 DDU393244 DNQ393244 DXM393244 EHI393244 ERE393244 FBA393244 FKW393244 FUS393244 GEO393244 GOK393244 GYG393244 HIC393244 HRY393244 IBU393244 ILQ393244 IVM393244 JFI393244 JPE393244 JZA393244 KIW393244 KSS393244 LCO393244 LMK393244 LWG393244 MGC393244 MPY393244 MZU393244 NJQ393244 NTM393244 ODI393244 ONE393244 OXA393244 PGW393244 PQS393244 QAO393244 QKK393244 QUG393244 REC393244 RNY393244 RXU393244 SHQ393244 SRM393244 TBI393244 TLE393244 TVA393244 UEW393244 UOS393244 UYO393244 VIK393244 VSG393244 WCC393244 WLY393244 WVU393244 M458780 JI458780 TE458780 ADA458780 AMW458780 AWS458780 BGO458780 BQK458780 CAG458780 CKC458780 CTY458780 DDU458780 DNQ458780 DXM458780 EHI458780 ERE458780 FBA458780 FKW458780 FUS458780 GEO458780 GOK458780 GYG458780 HIC458780 HRY458780 IBU458780 ILQ458780 IVM458780 JFI458780 JPE458780 JZA458780 KIW458780 KSS458780 LCO458780 LMK458780 LWG458780 MGC458780 MPY458780 MZU458780 NJQ458780 NTM458780 ODI458780 ONE458780 OXA458780 PGW458780 PQS458780 QAO458780 QKK458780 QUG458780 REC458780 RNY458780 RXU458780 SHQ458780 SRM458780 TBI458780 TLE458780 TVA458780 UEW458780 UOS458780 UYO458780 VIK458780 VSG458780 WCC458780 WLY458780 WVU458780 M524316 JI524316 TE524316 ADA524316 AMW524316 AWS524316 BGO524316 BQK524316 CAG524316 CKC524316 CTY524316 DDU524316 DNQ524316 DXM524316 EHI524316 ERE524316 FBA524316 FKW524316 FUS524316 GEO524316 GOK524316 GYG524316 HIC524316 HRY524316 IBU524316 ILQ524316 IVM524316 JFI524316 JPE524316 JZA524316 KIW524316 KSS524316 LCO524316 LMK524316 LWG524316 MGC524316 MPY524316 MZU524316 NJQ524316 NTM524316 ODI524316 ONE524316 OXA524316 PGW524316 PQS524316 QAO524316 QKK524316 QUG524316 REC524316 RNY524316 RXU524316 SHQ524316 SRM524316 TBI524316 TLE524316 TVA524316 UEW524316 UOS524316 UYO524316 VIK524316 VSG524316 WCC524316 WLY524316 WVU524316 M589852 JI589852 TE589852 ADA589852 AMW589852 AWS589852 BGO589852 BQK589852 CAG589852 CKC589852 CTY589852 DDU589852 DNQ589852 DXM589852 EHI589852 ERE589852 FBA589852 FKW589852 FUS589852 GEO589852 GOK589852 GYG589852 HIC589852 HRY589852 IBU589852 ILQ589852 IVM589852 JFI589852 JPE589852 JZA589852 KIW589852 KSS589852 LCO589852 LMK589852 LWG589852 MGC589852 MPY589852 MZU589852 NJQ589852 NTM589852 ODI589852 ONE589852 OXA589852 PGW589852 PQS589852 QAO589852 QKK589852 QUG589852 REC589852 RNY589852 RXU589852 SHQ589852 SRM589852 TBI589852 TLE589852 TVA589852 UEW589852 UOS589852 UYO589852 VIK589852 VSG589852 WCC589852 WLY589852 WVU589852 M655388 JI655388 TE655388 ADA655388 AMW655388 AWS655388 BGO655388 BQK655388 CAG655388 CKC655388 CTY655388 DDU655388 DNQ655388 DXM655388 EHI655388 ERE655388 FBA655388 FKW655388 FUS655388 GEO655388 GOK655388 GYG655388 HIC655388 HRY655388 IBU655388 ILQ655388 IVM655388 JFI655388 JPE655388 JZA655388 KIW655388 KSS655388 LCO655388 LMK655388 LWG655388 MGC655388 MPY655388 MZU655388 NJQ655388 NTM655388 ODI655388 ONE655388 OXA655388 PGW655388 PQS655388 QAO655388 QKK655388 QUG655388 REC655388 RNY655388 RXU655388 SHQ655388 SRM655388 TBI655388 TLE655388 TVA655388 UEW655388 UOS655388 UYO655388 VIK655388 VSG655388 WCC655388 WLY655388 WVU655388 M720924 JI720924 TE720924 ADA720924 AMW720924 AWS720924 BGO720924 BQK720924 CAG720924 CKC720924 CTY720924 DDU720924 DNQ720924 DXM720924 EHI720924 ERE720924 FBA720924 FKW720924 FUS720924 GEO720924 GOK720924 GYG720924 HIC720924 HRY720924 IBU720924 ILQ720924 IVM720924 JFI720924 JPE720924 JZA720924 KIW720924 KSS720924 LCO720924 LMK720924 LWG720924 MGC720924 MPY720924 MZU720924 NJQ720924 NTM720924 ODI720924 ONE720924 OXA720924 PGW720924 PQS720924 QAO720924 QKK720924 QUG720924 REC720924 RNY720924 RXU720924 SHQ720924 SRM720924 TBI720924 TLE720924 TVA720924 UEW720924 UOS720924 UYO720924 VIK720924 VSG720924 WCC720924 WLY720924 WVU720924 M786460 JI786460 TE786460 ADA786460 AMW786460 AWS786460 BGO786460 BQK786460 CAG786460 CKC786460 CTY786460 DDU786460 DNQ786460 DXM786460 EHI786460 ERE786460 FBA786460 FKW786460 FUS786460 GEO786460 GOK786460 GYG786460 HIC786460 HRY786460 IBU786460 ILQ786460 IVM786460 JFI786460 JPE786460 JZA786460 KIW786460 KSS786460 LCO786460 LMK786460 LWG786460 MGC786460 MPY786460 MZU786460 NJQ786460 NTM786460 ODI786460 ONE786460 OXA786460 PGW786460 PQS786460 QAO786460 QKK786460 QUG786460 REC786460 RNY786460 RXU786460 SHQ786460 SRM786460 TBI786460 TLE786460 TVA786460 UEW786460 UOS786460 UYO786460 VIK786460 VSG786460 WCC786460 WLY786460 WVU786460 M851996 JI851996 TE851996 ADA851996 AMW851996 AWS851996 BGO851996 BQK851996 CAG851996 CKC851996 CTY851996 DDU851996 DNQ851996 DXM851996 EHI851996 ERE851996 FBA851996 FKW851996 FUS851996 GEO851996 GOK851996 GYG851996 HIC851996 HRY851996 IBU851996 ILQ851996 IVM851996 JFI851996 JPE851996 JZA851996 KIW851996 KSS851996 LCO851996 LMK851996 LWG851996 MGC851996 MPY851996 MZU851996 NJQ851996 NTM851996 ODI851996 ONE851996 OXA851996 PGW851996 PQS851996 QAO851996 QKK851996 QUG851996 REC851996 RNY851996 RXU851996 SHQ851996 SRM851996 TBI851996 TLE851996 TVA851996 UEW851996 UOS851996 UYO851996 VIK851996 VSG851996 WCC851996 WLY851996 WVU851996 M917532 JI917532 TE917532 ADA917532 AMW917532 AWS917532 BGO917532 BQK917532 CAG917532 CKC917532 CTY917532 DDU917532 DNQ917532 DXM917532 EHI917532 ERE917532 FBA917532 FKW917532 FUS917532 GEO917532 GOK917532 GYG917532 HIC917532 HRY917532 IBU917532 ILQ917532 IVM917532 JFI917532 JPE917532 JZA917532 KIW917532 KSS917532 LCO917532 LMK917532 LWG917532 MGC917532 MPY917532 MZU917532 NJQ917532 NTM917532 ODI917532 ONE917532 OXA917532 PGW917532 PQS917532 QAO917532 QKK917532 QUG917532 REC917532 RNY917532 RXU917532 SHQ917532 SRM917532 TBI917532 TLE917532 TVA917532 UEW917532 UOS917532 UYO917532 VIK917532 VSG917532 WCC917532 WLY917532 WVU917532 M983068 JI983068 TE983068 ADA983068 AMW983068 AWS983068 BGO983068 BQK983068 CAG983068 CKC983068 CTY983068 DDU983068 DNQ983068 DXM983068 EHI983068 ERE983068 FBA983068 FKW983068 FUS983068 GEO983068 GOK983068 GYG983068 HIC983068 HRY983068 IBU983068 ILQ983068 IVM983068 JFI983068 JPE983068 JZA983068 KIW983068 KSS983068 LCO983068 LMK983068 LWG983068 MGC983068 MPY983068 MZU983068 NJQ983068 NTM983068 ODI983068 ONE983068 OXA983068 PGW983068 PQS983068 QAO983068 QKK983068 QUG983068 REC983068 RNY983068 RXU983068 SHQ983068 SRM983068 TBI983068 TLE983068 TVA983068 UEW983068 UOS983068 UYO983068 VIK983068 VSG983068 WCC983068 WLY983068 WVU983068" xr:uid="{00000000-0002-0000-0000-000009000000}">
      <formula1>$AC$16:$AC$79</formula1>
    </dataValidation>
    <dataValidation type="list" allowBlank="1" showInputMessage="1" showErrorMessage="1" sqref="B19:B22 WVJ983060:WVJ983063 WLN983060:WLN983063 WBR983060:WBR983063 VRV983060:VRV983063 VHZ983060:VHZ983063 UYD983060:UYD983063 UOH983060:UOH983063 UEL983060:UEL983063 TUP983060:TUP983063 TKT983060:TKT983063 TAX983060:TAX983063 SRB983060:SRB983063 SHF983060:SHF983063 RXJ983060:RXJ983063 RNN983060:RNN983063 RDR983060:RDR983063 QTV983060:QTV983063 QJZ983060:QJZ983063 QAD983060:QAD983063 PQH983060:PQH983063 PGL983060:PGL983063 OWP983060:OWP983063 OMT983060:OMT983063 OCX983060:OCX983063 NTB983060:NTB983063 NJF983060:NJF983063 MZJ983060:MZJ983063 MPN983060:MPN983063 MFR983060:MFR983063 LVV983060:LVV983063 LLZ983060:LLZ983063 LCD983060:LCD983063 KSH983060:KSH983063 KIL983060:KIL983063 JYP983060:JYP983063 JOT983060:JOT983063 JEX983060:JEX983063 IVB983060:IVB983063 ILF983060:ILF983063 IBJ983060:IBJ983063 HRN983060:HRN983063 HHR983060:HHR983063 GXV983060:GXV983063 GNZ983060:GNZ983063 GED983060:GED983063 FUH983060:FUH983063 FKL983060:FKL983063 FAP983060:FAP983063 EQT983060:EQT983063 EGX983060:EGX983063 DXB983060:DXB983063 DNF983060:DNF983063 DDJ983060:DDJ983063 CTN983060:CTN983063 CJR983060:CJR983063 BZV983060:BZV983063 BPZ983060:BPZ983063 BGD983060:BGD983063 AWH983060:AWH983063 AML983060:AML983063 ACP983060:ACP983063 ST983060:ST983063 IX983060:IX983063 B983060:B983063 WVJ917524:WVJ917527 WLN917524:WLN917527 WBR917524:WBR917527 VRV917524:VRV917527 VHZ917524:VHZ917527 UYD917524:UYD917527 UOH917524:UOH917527 UEL917524:UEL917527 TUP917524:TUP917527 TKT917524:TKT917527 TAX917524:TAX917527 SRB917524:SRB917527 SHF917524:SHF917527 RXJ917524:RXJ917527 RNN917524:RNN917527 RDR917524:RDR917527 QTV917524:QTV917527 QJZ917524:QJZ917527 QAD917524:QAD917527 PQH917524:PQH917527 PGL917524:PGL917527 OWP917524:OWP917527 OMT917524:OMT917527 OCX917524:OCX917527 NTB917524:NTB917527 NJF917524:NJF917527 MZJ917524:MZJ917527 MPN917524:MPN917527 MFR917524:MFR917527 LVV917524:LVV917527 LLZ917524:LLZ917527 LCD917524:LCD917527 KSH917524:KSH917527 KIL917524:KIL917527 JYP917524:JYP917527 JOT917524:JOT917527 JEX917524:JEX917527 IVB917524:IVB917527 ILF917524:ILF917527 IBJ917524:IBJ917527 HRN917524:HRN917527 HHR917524:HHR917527 GXV917524:GXV917527 GNZ917524:GNZ917527 GED917524:GED917527 FUH917524:FUH917527 FKL917524:FKL917527 FAP917524:FAP917527 EQT917524:EQT917527 EGX917524:EGX917527 DXB917524:DXB917527 DNF917524:DNF917527 DDJ917524:DDJ917527 CTN917524:CTN917527 CJR917524:CJR917527 BZV917524:BZV917527 BPZ917524:BPZ917527 BGD917524:BGD917527 AWH917524:AWH917527 AML917524:AML917527 ACP917524:ACP917527 ST917524:ST917527 IX917524:IX917527 B917524:B917527 WVJ851988:WVJ851991 WLN851988:WLN851991 WBR851988:WBR851991 VRV851988:VRV851991 VHZ851988:VHZ851991 UYD851988:UYD851991 UOH851988:UOH851991 UEL851988:UEL851991 TUP851988:TUP851991 TKT851988:TKT851991 TAX851988:TAX851991 SRB851988:SRB851991 SHF851988:SHF851991 RXJ851988:RXJ851991 RNN851988:RNN851991 RDR851988:RDR851991 QTV851988:QTV851991 QJZ851988:QJZ851991 QAD851988:QAD851991 PQH851988:PQH851991 PGL851988:PGL851991 OWP851988:OWP851991 OMT851988:OMT851991 OCX851988:OCX851991 NTB851988:NTB851991 NJF851988:NJF851991 MZJ851988:MZJ851991 MPN851988:MPN851991 MFR851988:MFR851991 LVV851988:LVV851991 LLZ851988:LLZ851991 LCD851988:LCD851991 KSH851988:KSH851991 KIL851988:KIL851991 JYP851988:JYP851991 JOT851988:JOT851991 JEX851988:JEX851991 IVB851988:IVB851991 ILF851988:ILF851991 IBJ851988:IBJ851991 HRN851988:HRN851991 HHR851988:HHR851991 GXV851988:GXV851991 GNZ851988:GNZ851991 GED851988:GED851991 FUH851988:FUH851991 FKL851988:FKL851991 FAP851988:FAP851991 EQT851988:EQT851991 EGX851988:EGX851991 DXB851988:DXB851991 DNF851988:DNF851991 DDJ851988:DDJ851991 CTN851988:CTN851991 CJR851988:CJR851991 BZV851988:BZV851991 BPZ851988:BPZ851991 BGD851988:BGD851991 AWH851988:AWH851991 AML851988:AML851991 ACP851988:ACP851991 ST851988:ST851991 IX851988:IX851991 B851988:B851991 WVJ786452:WVJ786455 WLN786452:WLN786455 WBR786452:WBR786455 VRV786452:VRV786455 VHZ786452:VHZ786455 UYD786452:UYD786455 UOH786452:UOH786455 UEL786452:UEL786455 TUP786452:TUP786455 TKT786452:TKT786455 TAX786452:TAX786455 SRB786452:SRB786455 SHF786452:SHF786455 RXJ786452:RXJ786455 RNN786452:RNN786455 RDR786452:RDR786455 QTV786452:QTV786455 QJZ786452:QJZ786455 QAD786452:QAD786455 PQH786452:PQH786455 PGL786452:PGL786455 OWP786452:OWP786455 OMT786452:OMT786455 OCX786452:OCX786455 NTB786452:NTB786455 NJF786452:NJF786455 MZJ786452:MZJ786455 MPN786452:MPN786455 MFR786452:MFR786455 LVV786452:LVV786455 LLZ786452:LLZ786455 LCD786452:LCD786455 KSH786452:KSH786455 KIL786452:KIL786455 JYP786452:JYP786455 JOT786452:JOT786455 JEX786452:JEX786455 IVB786452:IVB786455 ILF786452:ILF786455 IBJ786452:IBJ786455 HRN786452:HRN786455 HHR786452:HHR786455 GXV786452:GXV786455 GNZ786452:GNZ786455 GED786452:GED786455 FUH786452:FUH786455 FKL786452:FKL786455 FAP786452:FAP786455 EQT786452:EQT786455 EGX786452:EGX786455 DXB786452:DXB786455 DNF786452:DNF786455 DDJ786452:DDJ786455 CTN786452:CTN786455 CJR786452:CJR786455 BZV786452:BZV786455 BPZ786452:BPZ786455 BGD786452:BGD786455 AWH786452:AWH786455 AML786452:AML786455 ACP786452:ACP786455 ST786452:ST786455 IX786452:IX786455 B786452:B786455 WVJ720916:WVJ720919 WLN720916:WLN720919 WBR720916:WBR720919 VRV720916:VRV720919 VHZ720916:VHZ720919 UYD720916:UYD720919 UOH720916:UOH720919 UEL720916:UEL720919 TUP720916:TUP720919 TKT720916:TKT720919 TAX720916:TAX720919 SRB720916:SRB720919 SHF720916:SHF720919 RXJ720916:RXJ720919 RNN720916:RNN720919 RDR720916:RDR720919 QTV720916:QTV720919 QJZ720916:QJZ720919 QAD720916:QAD720919 PQH720916:PQH720919 PGL720916:PGL720919 OWP720916:OWP720919 OMT720916:OMT720919 OCX720916:OCX720919 NTB720916:NTB720919 NJF720916:NJF720919 MZJ720916:MZJ720919 MPN720916:MPN720919 MFR720916:MFR720919 LVV720916:LVV720919 LLZ720916:LLZ720919 LCD720916:LCD720919 KSH720916:KSH720919 KIL720916:KIL720919 JYP720916:JYP720919 JOT720916:JOT720919 JEX720916:JEX720919 IVB720916:IVB720919 ILF720916:ILF720919 IBJ720916:IBJ720919 HRN720916:HRN720919 HHR720916:HHR720919 GXV720916:GXV720919 GNZ720916:GNZ720919 GED720916:GED720919 FUH720916:FUH720919 FKL720916:FKL720919 FAP720916:FAP720919 EQT720916:EQT720919 EGX720916:EGX720919 DXB720916:DXB720919 DNF720916:DNF720919 DDJ720916:DDJ720919 CTN720916:CTN720919 CJR720916:CJR720919 BZV720916:BZV720919 BPZ720916:BPZ720919 BGD720916:BGD720919 AWH720916:AWH720919 AML720916:AML720919 ACP720916:ACP720919 ST720916:ST720919 IX720916:IX720919 B720916:B720919 WVJ655380:WVJ655383 WLN655380:WLN655383 WBR655380:WBR655383 VRV655380:VRV655383 VHZ655380:VHZ655383 UYD655380:UYD655383 UOH655380:UOH655383 UEL655380:UEL655383 TUP655380:TUP655383 TKT655380:TKT655383 TAX655380:TAX655383 SRB655380:SRB655383 SHF655380:SHF655383 RXJ655380:RXJ655383 RNN655380:RNN655383 RDR655380:RDR655383 QTV655380:QTV655383 QJZ655380:QJZ655383 QAD655380:QAD655383 PQH655380:PQH655383 PGL655380:PGL655383 OWP655380:OWP655383 OMT655380:OMT655383 OCX655380:OCX655383 NTB655380:NTB655383 NJF655380:NJF655383 MZJ655380:MZJ655383 MPN655380:MPN655383 MFR655380:MFR655383 LVV655380:LVV655383 LLZ655380:LLZ655383 LCD655380:LCD655383 KSH655380:KSH655383 KIL655380:KIL655383 JYP655380:JYP655383 JOT655380:JOT655383 JEX655380:JEX655383 IVB655380:IVB655383 ILF655380:ILF655383 IBJ655380:IBJ655383 HRN655380:HRN655383 HHR655380:HHR655383 GXV655380:GXV655383 GNZ655380:GNZ655383 GED655380:GED655383 FUH655380:FUH655383 FKL655380:FKL655383 FAP655380:FAP655383 EQT655380:EQT655383 EGX655380:EGX655383 DXB655380:DXB655383 DNF655380:DNF655383 DDJ655380:DDJ655383 CTN655380:CTN655383 CJR655380:CJR655383 BZV655380:BZV655383 BPZ655380:BPZ655383 BGD655380:BGD655383 AWH655380:AWH655383 AML655380:AML655383 ACP655380:ACP655383 ST655380:ST655383 IX655380:IX655383 B655380:B655383 WVJ589844:WVJ589847 WLN589844:WLN589847 WBR589844:WBR589847 VRV589844:VRV589847 VHZ589844:VHZ589847 UYD589844:UYD589847 UOH589844:UOH589847 UEL589844:UEL589847 TUP589844:TUP589847 TKT589844:TKT589847 TAX589844:TAX589847 SRB589844:SRB589847 SHF589844:SHF589847 RXJ589844:RXJ589847 RNN589844:RNN589847 RDR589844:RDR589847 QTV589844:QTV589847 QJZ589844:QJZ589847 QAD589844:QAD589847 PQH589844:PQH589847 PGL589844:PGL589847 OWP589844:OWP589847 OMT589844:OMT589847 OCX589844:OCX589847 NTB589844:NTB589847 NJF589844:NJF589847 MZJ589844:MZJ589847 MPN589844:MPN589847 MFR589844:MFR589847 LVV589844:LVV589847 LLZ589844:LLZ589847 LCD589844:LCD589847 KSH589844:KSH589847 KIL589844:KIL589847 JYP589844:JYP589847 JOT589844:JOT589847 JEX589844:JEX589847 IVB589844:IVB589847 ILF589844:ILF589847 IBJ589844:IBJ589847 HRN589844:HRN589847 HHR589844:HHR589847 GXV589844:GXV589847 GNZ589844:GNZ589847 GED589844:GED589847 FUH589844:FUH589847 FKL589844:FKL589847 FAP589844:FAP589847 EQT589844:EQT589847 EGX589844:EGX589847 DXB589844:DXB589847 DNF589844:DNF589847 DDJ589844:DDJ589847 CTN589844:CTN589847 CJR589844:CJR589847 BZV589844:BZV589847 BPZ589844:BPZ589847 BGD589844:BGD589847 AWH589844:AWH589847 AML589844:AML589847 ACP589844:ACP589847 ST589844:ST589847 IX589844:IX589847 B589844:B589847 WVJ524308:WVJ524311 WLN524308:WLN524311 WBR524308:WBR524311 VRV524308:VRV524311 VHZ524308:VHZ524311 UYD524308:UYD524311 UOH524308:UOH524311 UEL524308:UEL524311 TUP524308:TUP524311 TKT524308:TKT524311 TAX524308:TAX524311 SRB524308:SRB524311 SHF524308:SHF524311 RXJ524308:RXJ524311 RNN524308:RNN524311 RDR524308:RDR524311 QTV524308:QTV524311 QJZ524308:QJZ524311 QAD524308:QAD524311 PQH524308:PQH524311 PGL524308:PGL524311 OWP524308:OWP524311 OMT524308:OMT524311 OCX524308:OCX524311 NTB524308:NTB524311 NJF524308:NJF524311 MZJ524308:MZJ524311 MPN524308:MPN524311 MFR524308:MFR524311 LVV524308:LVV524311 LLZ524308:LLZ524311 LCD524308:LCD524311 KSH524308:KSH524311 KIL524308:KIL524311 JYP524308:JYP524311 JOT524308:JOT524311 JEX524308:JEX524311 IVB524308:IVB524311 ILF524308:ILF524311 IBJ524308:IBJ524311 HRN524308:HRN524311 HHR524308:HHR524311 GXV524308:GXV524311 GNZ524308:GNZ524311 GED524308:GED524311 FUH524308:FUH524311 FKL524308:FKL524311 FAP524308:FAP524311 EQT524308:EQT524311 EGX524308:EGX524311 DXB524308:DXB524311 DNF524308:DNF524311 DDJ524308:DDJ524311 CTN524308:CTN524311 CJR524308:CJR524311 BZV524308:BZV524311 BPZ524308:BPZ524311 BGD524308:BGD524311 AWH524308:AWH524311 AML524308:AML524311 ACP524308:ACP524311 ST524308:ST524311 IX524308:IX524311 B524308:B524311 WVJ458772:WVJ458775 WLN458772:WLN458775 WBR458772:WBR458775 VRV458772:VRV458775 VHZ458772:VHZ458775 UYD458772:UYD458775 UOH458772:UOH458775 UEL458772:UEL458775 TUP458772:TUP458775 TKT458772:TKT458775 TAX458772:TAX458775 SRB458772:SRB458775 SHF458772:SHF458775 RXJ458772:RXJ458775 RNN458772:RNN458775 RDR458772:RDR458775 QTV458772:QTV458775 QJZ458772:QJZ458775 QAD458772:QAD458775 PQH458772:PQH458775 PGL458772:PGL458775 OWP458772:OWP458775 OMT458772:OMT458775 OCX458772:OCX458775 NTB458772:NTB458775 NJF458772:NJF458775 MZJ458772:MZJ458775 MPN458772:MPN458775 MFR458772:MFR458775 LVV458772:LVV458775 LLZ458772:LLZ458775 LCD458772:LCD458775 KSH458772:KSH458775 KIL458772:KIL458775 JYP458772:JYP458775 JOT458772:JOT458775 JEX458772:JEX458775 IVB458772:IVB458775 ILF458772:ILF458775 IBJ458772:IBJ458775 HRN458772:HRN458775 HHR458772:HHR458775 GXV458772:GXV458775 GNZ458772:GNZ458775 GED458772:GED458775 FUH458772:FUH458775 FKL458772:FKL458775 FAP458772:FAP458775 EQT458772:EQT458775 EGX458772:EGX458775 DXB458772:DXB458775 DNF458772:DNF458775 DDJ458772:DDJ458775 CTN458772:CTN458775 CJR458772:CJR458775 BZV458772:BZV458775 BPZ458772:BPZ458775 BGD458772:BGD458775 AWH458772:AWH458775 AML458772:AML458775 ACP458772:ACP458775 ST458772:ST458775 IX458772:IX458775 B458772:B458775 WVJ393236:WVJ393239 WLN393236:WLN393239 WBR393236:WBR393239 VRV393236:VRV393239 VHZ393236:VHZ393239 UYD393236:UYD393239 UOH393236:UOH393239 UEL393236:UEL393239 TUP393236:TUP393239 TKT393236:TKT393239 TAX393236:TAX393239 SRB393236:SRB393239 SHF393236:SHF393239 RXJ393236:RXJ393239 RNN393236:RNN393239 RDR393236:RDR393239 QTV393236:QTV393239 QJZ393236:QJZ393239 QAD393236:QAD393239 PQH393236:PQH393239 PGL393236:PGL393239 OWP393236:OWP393239 OMT393236:OMT393239 OCX393236:OCX393239 NTB393236:NTB393239 NJF393236:NJF393239 MZJ393236:MZJ393239 MPN393236:MPN393239 MFR393236:MFR393239 LVV393236:LVV393239 LLZ393236:LLZ393239 LCD393236:LCD393239 KSH393236:KSH393239 KIL393236:KIL393239 JYP393236:JYP393239 JOT393236:JOT393239 JEX393236:JEX393239 IVB393236:IVB393239 ILF393236:ILF393239 IBJ393236:IBJ393239 HRN393236:HRN393239 HHR393236:HHR393239 GXV393236:GXV393239 GNZ393236:GNZ393239 GED393236:GED393239 FUH393236:FUH393239 FKL393236:FKL393239 FAP393236:FAP393239 EQT393236:EQT393239 EGX393236:EGX393239 DXB393236:DXB393239 DNF393236:DNF393239 DDJ393236:DDJ393239 CTN393236:CTN393239 CJR393236:CJR393239 BZV393236:BZV393239 BPZ393236:BPZ393239 BGD393236:BGD393239 AWH393236:AWH393239 AML393236:AML393239 ACP393236:ACP393239 ST393236:ST393239 IX393236:IX393239 B393236:B393239 WVJ327700:WVJ327703 WLN327700:WLN327703 WBR327700:WBR327703 VRV327700:VRV327703 VHZ327700:VHZ327703 UYD327700:UYD327703 UOH327700:UOH327703 UEL327700:UEL327703 TUP327700:TUP327703 TKT327700:TKT327703 TAX327700:TAX327703 SRB327700:SRB327703 SHF327700:SHF327703 RXJ327700:RXJ327703 RNN327700:RNN327703 RDR327700:RDR327703 QTV327700:QTV327703 QJZ327700:QJZ327703 QAD327700:QAD327703 PQH327700:PQH327703 PGL327700:PGL327703 OWP327700:OWP327703 OMT327700:OMT327703 OCX327700:OCX327703 NTB327700:NTB327703 NJF327700:NJF327703 MZJ327700:MZJ327703 MPN327700:MPN327703 MFR327700:MFR327703 LVV327700:LVV327703 LLZ327700:LLZ327703 LCD327700:LCD327703 KSH327700:KSH327703 KIL327700:KIL327703 JYP327700:JYP327703 JOT327700:JOT327703 JEX327700:JEX327703 IVB327700:IVB327703 ILF327700:ILF327703 IBJ327700:IBJ327703 HRN327700:HRN327703 HHR327700:HHR327703 GXV327700:GXV327703 GNZ327700:GNZ327703 GED327700:GED327703 FUH327700:FUH327703 FKL327700:FKL327703 FAP327700:FAP327703 EQT327700:EQT327703 EGX327700:EGX327703 DXB327700:DXB327703 DNF327700:DNF327703 DDJ327700:DDJ327703 CTN327700:CTN327703 CJR327700:CJR327703 BZV327700:BZV327703 BPZ327700:BPZ327703 BGD327700:BGD327703 AWH327700:AWH327703 AML327700:AML327703 ACP327700:ACP327703 ST327700:ST327703 IX327700:IX327703 B327700:B327703 WVJ262164:WVJ262167 WLN262164:WLN262167 WBR262164:WBR262167 VRV262164:VRV262167 VHZ262164:VHZ262167 UYD262164:UYD262167 UOH262164:UOH262167 UEL262164:UEL262167 TUP262164:TUP262167 TKT262164:TKT262167 TAX262164:TAX262167 SRB262164:SRB262167 SHF262164:SHF262167 RXJ262164:RXJ262167 RNN262164:RNN262167 RDR262164:RDR262167 QTV262164:QTV262167 QJZ262164:QJZ262167 QAD262164:QAD262167 PQH262164:PQH262167 PGL262164:PGL262167 OWP262164:OWP262167 OMT262164:OMT262167 OCX262164:OCX262167 NTB262164:NTB262167 NJF262164:NJF262167 MZJ262164:MZJ262167 MPN262164:MPN262167 MFR262164:MFR262167 LVV262164:LVV262167 LLZ262164:LLZ262167 LCD262164:LCD262167 KSH262164:KSH262167 KIL262164:KIL262167 JYP262164:JYP262167 JOT262164:JOT262167 JEX262164:JEX262167 IVB262164:IVB262167 ILF262164:ILF262167 IBJ262164:IBJ262167 HRN262164:HRN262167 HHR262164:HHR262167 GXV262164:GXV262167 GNZ262164:GNZ262167 GED262164:GED262167 FUH262164:FUH262167 FKL262164:FKL262167 FAP262164:FAP262167 EQT262164:EQT262167 EGX262164:EGX262167 DXB262164:DXB262167 DNF262164:DNF262167 DDJ262164:DDJ262167 CTN262164:CTN262167 CJR262164:CJR262167 BZV262164:BZV262167 BPZ262164:BPZ262167 BGD262164:BGD262167 AWH262164:AWH262167 AML262164:AML262167 ACP262164:ACP262167 ST262164:ST262167 IX262164:IX262167 B262164:B262167 WVJ196628:WVJ196631 WLN196628:WLN196631 WBR196628:WBR196631 VRV196628:VRV196631 VHZ196628:VHZ196631 UYD196628:UYD196631 UOH196628:UOH196631 UEL196628:UEL196631 TUP196628:TUP196631 TKT196628:TKT196631 TAX196628:TAX196631 SRB196628:SRB196631 SHF196628:SHF196631 RXJ196628:RXJ196631 RNN196628:RNN196631 RDR196628:RDR196631 QTV196628:QTV196631 QJZ196628:QJZ196631 QAD196628:QAD196631 PQH196628:PQH196631 PGL196628:PGL196631 OWP196628:OWP196631 OMT196628:OMT196631 OCX196628:OCX196631 NTB196628:NTB196631 NJF196628:NJF196631 MZJ196628:MZJ196631 MPN196628:MPN196631 MFR196628:MFR196631 LVV196628:LVV196631 LLZ196628:LLZ196631 LCD196628:LCD196631 KSH196628:KSH196631 KIL196628:KIL196631 JYP196628:JYP196631 JOT196628:JOT196631 JEX196628:JEX196631 IVB196628:IVB196631 ILF196628:ILF196631 IBJ196628:IBJ196631 HRN196628:HRN196631 HHR196628:HHR196631 GXV196628:GXV196631 GNZ196628:GNZ196631 GED196628:GED196631 FUH196628:FUH196631 FKL196628:FKL196631 FAP196628:FAP196631 EQT196628:EQT196631 EGX196628:EGX196631 DXB196628:DXB196631 DNF196628:DNF196631 DDJ196628:DDJ196631 CTN196628:CTN196631 CJR196628:CJR196631 BZV196628:BZV196631 BPZ196628:BPZ196631 BGD196628:BGD196631 AWH196628:AWH196631 AML196628:AML196631 ACP196628:ACP196631 ST196628:ST196631 IX196628:IX196631 B196628:B196631 WVJ131092:WVJ131095 WLN131092:WLN131095 WBR131092:WBR131095 VRV131092:VRV131095 VHZ131092:VHZ131095 UYD131092:UYD131095 UOH131092:UOH131095 UEL131092:UEL131095 TUP131092:TUP131095 TKT131092:TKT131095 TAX131092:TAX131095 SRB131092:SRB131095 SHF131092:SHF131095 RXJ131092:RXJ131095 RNN131092:RNN131095 RDR131092:RDR131095 QTV131092:QTV131095 QJZ131092:QJZ131095 QAD131092:QAD131095 PQH131092:PQH131095 PGL131092:PGL131095 OWP131092:OWP131095 OMT131092:OMT131095 OCX131092:OCX131095 NTB131092:NTB131095 NJF131092:NJF131095 MZJ131092:MZJ131095 MPN131092:MPN131095 MFR131092:MFR131095 LVV131092:LVV131095 LLZ131092:LLZ131095 LCD131092:LCD131095 KSH131092:KSH131095 KIL131092:KIL131095 JYP131092:JYP131095 JOT131092:JOT131095 JEX131092:JEX131095 IVB131092:IVB131095 ILF131092:ILF131095 IBJ131092:IBJ131095 HRN131092:HRN131095 HHR131092:HHR131095 GXV131092:GXV131095 GNZ131092:GNZ131095 GED131092:GED131095 FUH131092:FUH131095 FKL131092:FKL131095 FAP131092:FAP131095 EQT131092:EQT131095 EGX131092:EGX131095 DXB131092:DXB131095 DNF131092:DNF131095 DDJ131092:DDJ131095 CTN131092:CTN131095 CJR131092:CJR131095 BZV131092:BZV131095 BPZ131092:BPZ131095 BGD131092:BGD131095 AWH131092:AWH131095 AML131092:AML131095 ACP131092:ACP131095 ST131092:ST131095 IX131092:IX131095 B131092:B131095 WVJ65556:WVJ65559 WLN65556:WLN65559 WBR65556:WBR65559 VRV65556:VRV65559 VHZ65556:VHZ65559 UYD65556:UYD65559 UOH65556:UOH65559 UEL65556:UEL65559 TUP65556:TUP65559 TKT65556:TKT65559 TAX65556:TAX65559 SRB65556:SRB65559 SHF65556:SHF65559 RXJ65556:RXJ65559 RNN65556:RNN65559 RDR65556:RDR65559 QTV65556:QTV65559 QJZ65556:QJZ65559 QAD65556:QAD65559 PQH65556:PQH65559 PGL65556:PGL65559 OWP65556:OWP65559 OMT65556:OMT65559 OCX65556:OCX65559 NTB65556:NTB65559 NJF65556:NJF65559 MZJ65556:MZJ65559 MPN65556:MPN65559 MFR65556:MFR65559 LVV65556:LVV65559 LLZ65556:LLZ65559 LCD65556:LCD65559 KSH65556:KSH65559 KIL65556:KIL65559 JYP65556:JYP65559 JOT65556:JOT65559 JEX65556:JEX65559 IVB65556:IVB65559 ILF65556:ILF65559 IBJ65556:IBJ65559 HRN65556:HRN65559 HHR65556:HHR65559 GXV65556:GXV65559 GNZ65556:GNZ65559 GED65556:GED65559 FUH65556:FUH65559 FKL65556:FKL65559 FAP65556:FAP65559 EQT65556:EQT65559 EGX65556:EGX65559 DXB65556:DXB65559 DNF65556:DNF65559 DDJ65556:DDJ65559 CTN65556:CTN65559 CJR65556:CJR65559 BZV65556:BZV65559 BPZ65556:BPZ65559 BGD65556:BGD65559 AWH65556:AWH65559 AML65556:AML65559 ACP65556:ACP65559 ST65556:ST65559 IX65556:IX65559 B65556:B65559 WVJ19:WVJ22 WLN19:WLN22 WBR19:WBR22 VRV19:VRV22 VHZ19:VHZ22 UYD19:UYD22 UOH19:UOH22 UEL19:UEL22 TUP19:TUP22 TKT19:TKT22 TAX19:TAX22 SRB19:SRB22 SHF19:SHF22 RXJ19:RXJ22 RNN19:RNN22 RDR19:RDR22 QTV19:QTV22 QJZ19:QJZ22 QAD19:QAD22 PQH19:PQH22 PGL19:PGL22 OWP19:OWP22 OMT19:OMT22 OCX19:OCX22 NTB19:NTB22 NJF19:NJF22 MZJ19:MZJ22 MPN19:MPN22 MFR19:MFR22 LVV19:LVV22 LLZ19:LLZ22 LCD19:LCD22 KSH19:KSH22 KIL19:KIL22 JYP19:JYP22 JOT19:JOT22 JEX19:JEX22 IVB19:IVB22 ILF19:ILF22 IBJ19:IBJ22 HRN19:HRN22 HHR19:HHR22 GXV19:GXV22 GNZ19:GNZ22 GED19:GED22 FUH19:FUH22 FKL19:FKL22 FAP19:FAP22 EQT19:EQT22 EGX19:EGX22 DXB19:DXB22 DNF19:DNF22 DDJ19:DDJ22 CTN19:CTN22 CJR19:CJR22 BZV19:BZV22 BPZ19:BPZ22 BGD19:BGD22 AWH19:AWH22 AML19:AML22 ACP19:ACP22 ST19:ST22 IX19:IX22" xr:uid="{00000000-0002-0000-0000-00000A000000}">
      <formula1>$Z$38:$Z$51</formula1>
    </dataValidation>
    <dataValidation type="list" allowBlank="1" showInputMessage="1" showErrorMessage="1" promptTitle="Gradation" prompt="Indiquer la gradation p/r au poteau pécédent. Art.: 2.8." sqref="K17 WVS983058 WLW983058 WCA983058 VSE983058 VII983058 UYM983058 UOQ983058 UEU983058 TUY983058 TLC983058 TBG983058 SRK983058 SHO983058 RXS983058 RNW983058 REA983058 QUE983058 QKI983058 QAM983058 PQQ983058 PGU983058 OWY983058 ONC983058 ODG983058 NTK983058 NJO983058 MZS983058 MPW983058 MGA983058 LWE983058 LMI983058 LCM983058 KSQ983058 KIU983058 JYY983058 JPC983058 JFG983058 IVK983058 ILO983058 IBS983058 HRW983058 HIA983058 GYE983058 GOI983058 GEM983058 FUQ983058 FKU983058 FAY983058 ERC983058 EHG983058 DXK983058 DNO983058 DDS983058 CTW983058 CKA983058 CAE983058 BQI983058 BGM983058 AWQ983058 AMU983058 ACY983058 TC983058 JG983058 K983058 WVS917522 WLW917522 WCA917522 VSE917522 VII917522 UYM917522 UOQ917522 UEU917522 TUY917522 TLC917522 TBG917522 SRK917522 SHO917522 RXS917522 RNW917522 REA917522 QUE917522 QKI917522 QAM917522 PQQ917522 PGU917522 OWY917522 ONC917522 ODG917522 NTK917522 NJO917522 MZS917522 MPW917522 MGA917522 LWE917522 LMI917522 LCM917522 KSQ917522 KIU917522 JYY917522 JPC917522 JFG917522 IVK917522 ILO917522 IBS917522 HRW917522 HIA917522 GYE917522 GOI917522 GEM917522 FUQ917522 FKU917522 FAY917522 ERC917522 EHG917522 DXK917522 DNO917522 DDS917522 CTW917522 CKA917522 CAE917522 BQI917522 BGM917522 AWQ917522 AMU917522 ACY917522 TC917522 JG917522 K917522 WVS851986 WLW851986 WCA851986 VSE851986 VII851986 UYM851986 UOQ851986 UEU851986 TUY851986 TLC851986 TBG851986 SRK851986 SHO851986 RXS851986 RNW851986 REA851986 QUE851986 QKI851986 QAM851986 PQQ851986 PGU851986 OWY851986 ONC851986 ODG851986 NTK851986 NJO851986 MZS851986 MPW851986 MGA851986 LWE851986 LMI851986 LCM851986 KSQ851986 KIU851986 JYY851986 JPC851986 JFG851986 IVK851986 ILO851986 IBS851986 HRW851986 HIA851986 GYE851986 GOI851986 GEM851986 FUQ851986 FKU851986 FAY851986 ERC851986 EHG851986 DXK851986 DNO851986 DDS851986 CTW851986 CKA851986 CAE851986 BQI851986 BGM851986 AWQ851986 AMU851986 ACY851986 TC851986 JG851986 K851986 WVS786450 WLW786450 WCA786450 VSE786450 VII786450 UYM786450 UOQ786450 UEU786450 TUY786450 TLC786450 TBG786450 SRK786450 SHO786450 RXS786450 RNW786450 REA786450 QUE786450 QKI786450 QAM786450 PQQ786450 PGU786450 OWY786450 ONC786450 ODG786450 NTK786450 NJO786450 MZS786450 MPW786450 MGA786450 LWE786450 LMI786450 LCM786450 KSQ786450 KIU786450 JYY786450 JPC786450 JFG786450 IVK786450 ILO786450 IBS786450 HRW786450 HIA786450 GYE786450 GOI786450 GEM786450 FUQ786450 FKU786450 FAY786450 ERC786450 EHG786450 DXK786450 DNO786450 DDS786450 CTW786450 CKA786450 CAE786450 BQI786450 BGM786450 AWQ786450 AMU786450 ACY786450 TC786450 JG786450 K786450 WVS720914 WLW720914 WCA720914 VSE720914 VII720914 UYM720914 UOQ720914 UEU720914 TUY720914 TLC720914 TBG720914 SRK720914 SHO720914 RXS720914 RNW720914 REA720914 QUE720914 QKI720914 QAM720914 PQQ720914 PGU720914 OWY720914 ONC720914 ODG720914 NTK720914 NJO720914 MZS720914 MPW720914 MGA720914 LWE720914 LMI720914 LCM720914 KSQ720914 KIU720914 JYY720914 JPC720914 JFG720914 IVK720914 ILO720914 IBS720914 HRW720914 HIA720914 GYE720914 GOI720914 GEM720914 FUQ720914 FKU720914 FAY720914 ERC720914 EHG720914 DXK720914 DNO720914 DDS720914 CTW720914 CKA720914 CAE720914 BQI720914 BGM720914 AWQ720914 AMU720914 ACY720914 TC720914 JG720914 K720914 WVS655378 WLW655378 WCA655378 VSE655378 VII655378 UYM655378 UOQ655378 UEU655378 TUY655378 TLC655378 TBG655378 SRK655378 SHO655378 RXS655378 RNW655378 REA655378 QUE655378 QKI655378 QAM655378 PQQ655378 PGU655378 OWY655378 ONC655378 ODG655378 NTK655378 NJO655378 MZS655378 MPW655378 MGA655378 LWE655378 LMI655378 LCM655378 KSQ655378 KIU655378 JYY655378 JPC655378 JFG655378 IVK655378 ILO655378 IBS655378 HRW655378 HIA655378 GYE655378 GOI655378 GEM655378 FUQ655378 FKU655378 FAY655378 ERC655378 EHG655378 DXK655378 DNO655378 DDS655378 CTW655378 CKA655378 CAE655378 BQI655378 BGM655378 AWQ655378 AMU655378 ACY655378 TC655378 JG655378 K655378 WVS589842 WLW589842 WCA589842 VSE589842 VII589842 UYM589842 UOQ589842 UEU589842 TUY589842 TLC589842 TBG589842 SRK589842 SHO589842 RXS589842 RNW589842 REA589842 QUE589842 QKI589842 QAM589842 PQQ589842 PGU589842 OWY589842 ONC589842 ODG589842 NTK589842 NJO589842 MZS589842 MPW589842 MGA589842 LWE589842 LMI589842 LCM589842 KSQ589842 KIU589842 JYY589842 JPC589842 JFG589842 IVK589842 ILO589842 IBS589842 HRW589842 HIA589842 GYE589842 GOI589842 GEM589842 FUQ589842 FKU589842 FAY589842 ERC589842 EHG589842 DXK589842 DNO589842 DDS589842 CTW589842 CKA589842 CAE589842 BQI589842 BGM589842 AWQ589842 AMU589842 ACY589842 TC589842 JG589842 K589842 WVS524306 WLW524306 WCA524306 VSE524306 VII524306 UYM524306 UOQ524306 UEU524306 TUY524306 TLC524306 TBG524306 SRK524306 SHO524306 RXS524306 RNW524306 REA524306 QUE524306 QKI524306 QAM524306 PQQ524306 PGU524306 OWY524306 ONC524306 ODG524306 NTK524306 NJO524306 MZS524306 MPW524306 MGA524306 LWE524306 LMI524306 LCM524306 KSQ524306 KIU524306 JYY524306 JPC524306 JFG524306 IVK524306 ILO524306 IBS524306 HRW524306 HIA524306 GYE524306 GOI524306 GEM524306 FUQ524306 FKU524306 FAY524306 ERC524306 EHG524306 DXK524306 DNO524306 DDS524306 CTW524306 CKA524306 CAE524306 BQI524306 BGM524306 AWQ524306 AMU524306 ACY524306 TC524306 JG524306 K524306 WVS458770 WLW458770 WCA458770 VSE458770 VII458770 UYM458770 UOQ458770 UEU458770 TUY458770 TLC458770 TBG458770 SRK458770 SHO458770 RXS458770 RNW458770 REA458770 QUE458770 QKI458770 QAM458770 PQQ458770 PGU458770 OWY458770 ONC458770 ODG458770 NTK458770 NJO458770 MZS458770 MPW458770 MGA458770 LWE458770 LMI458770 LCM458770 KSQ458770 KIU458770 JYY458770 JPC458770 JFG458770 IVK458770 ILO458770 IBS458770 HRW458770 HIA458770 GYE458770 GOI458770 GEM458770 FUQ458770 FKU458770 FAY458770 ERC458770 EHG458770 DXK458770 DNO458770 DDS458770 CTW458770 CKA458770 CAE458770 BQI458770 BGM458770 AWQ458770 AMU458770 ACY458770 TC458770 JG458770 K458770 WVS393234 WLW393234 WCA393234 VSE393234 VII393234 UYM393234 UOQ393234 UEU393234 TUY393234 TLC393234 TBG393234 SRK393234 SHO393234 RXS393234 RNW393234 REA393234 QUE393234 QKI393234 QAM393234 PQQ393234 PGU393234 OWY393234 ONC393234 ODG393234 NTK393234 NJO393234 MZS393234 MPW393234 MGA393234 LWE393234 LMI393234 LCM393234 KSQ393234 KIU393234 JYY393234 JPC393234 JFG393234 IVK393234 ILO393234 IBS393234 HRW393234 HIA393234 GYE393234 GOI393234 GEM393234 FUQ393234 FKU393234 FAY393234 ERC393234 EHG393234 DXK393234 DNO393234 DDS393234 CTW393234 CKA393234 CAE393234 BQI393234 BGM393234 AWQ393234 AMU393234 ACY393234 TC393234 JG393234 K393234 WVS327698 WLW327698 WCA327698 VSE327698 VII327698 UYM327698 UOQ327698 UEU327698 TUY327698 TLC327698 TBG327698 SRK327698 SHO327698 RXS327698 RNW327698 REA327698 QUE327698 QKI327698 QAM327698 PQQ327698 PGU327698 OWY327698 ONC327698 ODG327698 NTK327698 NJO327698 MZS327698 MPW327698 MGA327698 LWE327698 LMI327698 LCM327698 KSQ327698 KIU327698 JYY327698 JPC327698 JFG327698 IVK327698 ILO327698 IBS327698 HRW327698 HIA327698 GYE327698 GOI327698 GEM327698 FUQ327698 FKU327698 FAY327698 ERC327698 EHG327698 DXK327698 DNO327698 DDS327698 CTW327698 CKA327698 CAE327698 BQI327698 BGM327698 AWQ327698 AMU327698 ACY327698 TC327698 JG327698 K327698 WVS262162 WLW262162 WCA262162 VSE262162 VII262162 UYM262162 UOQ262162 UEU262162 TUY262162 TLC262162 TBG262162 SRK262162 SHO262162 RXS262162 RNW262162 REA262162 QUE262162 QKI262162 QAM262162 PQQ262162 PGU262162 OWY262162 ONC262162 ODG262162 NTK262162 NJO262162 MZS262162 MPW262162 MGA262162 LWE262162 LMI262162 LCM262162 KSQ262162 KIU262162 JYY262162 JPC262162 JFG262162 IVK262162 ILO262162 IBS262162 HRW262162 HIA262162 GYE262162 GOI262162 GEM262162 FUQ262162 FKU262162 FAY262162 ERC262162 EHG262162 DXK262162 DNO262162 DDS262162 CTW262162 CKA262162 CAE262162 BQI262162 BGM262162 AWQ262162 AMU262162 ACY262162 TC262162 JG262162 K262162 WVS196626 WLW196626 WCA196626 VSE196626 VII196626 UYM196626 UOQ196626 UEU196626 TUY196626 TLC196626 TBG196626 SRK196626 SHO196626 RXS196626 RNW196626 REA196626 QUE196626 QKI196626 QAM196626 PQQ196626 PGU196626 OWY196626 ONC196626 ODG196626 NTK196626 NJO196626 MZS196626 MPW196626 MGA196626 LWE196626 LMI196626 LCM196626 KSQ196626 KIU196626 JYY196626 JPC196626 JFG196626 IVK196626 ILO196626 IBS196626 HRW196626 HIA196626 GYE196626 GOI196626 GEM196626 FUQ196626 FKU196626 FAY196626 ERC196626 EHG196626 DXK196626 DNO196626 DDS196626 CTW196626 CKA196626 CAE196626 BQI196626 BGM196626 AWQ196626 AMU196626 ACY196626 TC196626 JG196626 K196626 WVS131090 WLW131090 WCA131090 VSE131090 VII131090 UYM131090 UOQ131090 UEU131090 TUY131090 TLC131090 TBG131090 SRK131090 SHO131090 RXS131090 RNW131090 REA131090 QUE131090 QKI131090 QAM131090 PQQ131090 PGU131090 OWY131090 ONC131090 ODG131090 NTK131090 NJO131090 MZS131090 MPW131090 MGA131090 LWE131090 LMI131090 LCM131090 KSQ131090 KIU131090 JYY131090 JPC131090 JFG131090 IVK131090 ILO131090 IBS131090 HRW131090 HIA131090 GYE131090 GOI131090 GEM131090 FUQ131090 FKU131090 FAY131090 ERC131090 EHG131090 DXK131090 DNO131090 DDS131090 CTW131090 CKA131090 CAE131090 BQI131090 BGM131090 AWQ131090 AMU131090 ACY131090 TC131090 JG131090 K131090 WVS65554 WLW65554 WCA65554 VSE65554 VII65554 UYM65554 UOQ65554 UEU65554 TUY65554 TLC65554 TBG65554 SRK65554 SHO65554 RXS65554 RNW65554 REA65554 QUE65554 QKI65554 QAM65554 PQQ65554 PGU65554 OWY65554 ONC65554 ODG65554 NTK65554 NJO65554 MZS65554 MPW65554 MGA65554 LWE65554 LMI65554 LCM65554 KSQ65554 KIU65554 JYY65554 JPC65554 JFG65554 IVK65554 ILO65554 IBS65554 HRW65554 HIA65554 GYE65554 GOI65554 GEM65554 FUQ65554 FKU65554 FAY65554 ERC65554 EHG65554 DXK65554 DNO65554 DDS65554 CTW65554 CKA65554 CAE65554 BQI65554 BGM65554 AWQ65554 AMU65554 ACY65554 TC65554 JG65554 K65554 WVS17 WLW17 WCA17 VSE17 VII17 UYM17 UOQ17 UEU17 TUY17 TLC17 TBG17 SRK17 SHO17 RXS17 RNW17 REA17 QUE17 QKI17 QAM17 PQQ17 PGU17 OWY17 ONC17 ODG17 NTK17 NJO17 MZS17 MPW17 MGA17 LWE17 LMI17 LCM17 KSQ17 KIU17 JYY17 JPC17 JFG17 IVK17 ILO17 IBS17 HRW17 HIA17 GYE17 GOI17 GEM17 FUQ17 FKU17 FAY17 ERC17 EHG17 DXK17 DNO17 DDS17 CTW17 CKA17 CAE17 BQI17 BGM17 AWQ17 AMU17 ACY17 TC17 JG17" xr:uid="{00000000-0002-0000-0000-00000B000000}">
      <formula1>$AB$47:$AB$50</formula1>
    </dataValidation>
    <dataValidation type="list" allowBlank="1" showInputMessage="1" showErrorMessage="1" promptTitle="Ancrage" prompt="Indiquer si ancrage endommagé ou non déterrable ou avec tige d'extension. Art.: 8.4.2. Vérification d'ancre enterrée non requise pour ligne avec angle de 20 deg. et moins et pour dérivation si aucune intervention sur la ligne de dérivation." sqref="N49:O49 WVS983090:WVT983090 WLW983090:WLX983090 WCA983090:WCB983090 VSE983090:VSF983090 VII983090:VIJ983090 UYM983090:UYN983090 UOQ983090:UOR983090 UEU983090:UEV983090 TUY983090:TUZ983090 TLC983090:TLD983090 TBG983090:TBH983090 SRK983090:SRL983090 SHO983090:SHP983090 RXS983090:RXT983090 RNW983090:RNX983090 REA983090:REB983090 QUE983090:QUF983090 QKI983090:QKJ983090 QAM983090:QAN983090 PQQ983090:PQR983090 PGU983090:PGV983090 OWY983090:OWZ983090 ONC983090:OND983090 ODG983090:ODH983090 NTK983090:NTL983090 NJO983090:NJP983090 MZS983090:MZT983090 MPW983090:MPX983090 MGA983090:MGB983090 LWE983090:LWF983090 LMI983090:LMJ983090 LCM983090:LCN983090 KSQ983090:KSR983090 KIU983090:KIV983090 JYY983090:JYZ983090 JPC983090:JPD983090 JFG983090:JFH983090 IVK983090:IVL983090 ILO983090:ILP983090 IBS983090:IBT983090 HRW983090:HRX983090 HIA983090:HIB983090 GYE983090:GYF983090 GOI983090:GOJ983090 GEM983090:GEN983090 FUQ983090:FUR983090 FKU983090:FKV983090 FAY983090:FAZ983090 ERC983090:ERD983090 EHG983090:EHH983090 DXK983090:DXL983090 DNO983090:DNP983090 DDS983090:DDT983090 CTW983090:CTX983090 CKA983090:CKB983090 CAE983090:CAF983090 BQI983090:BQJ983090 BGM983090:BGN983090 AWQ983090:AWR983090 AMU983090:AMV983090 ACY983090:ACZ983090 TC983090:TD983090 JG983090:JH983090 K983090:L983090 WVS917554:WVT917554 WLW917554:WLX917554 WCA917554:WCB917554 VSE917554:VSF917554 VII917554:VIJ917554 UYM917554:UYN917554 UOQ917554:UOR917554 UEU917554:UEV917554 TUY917554:TUZ917554 TLC917554:TLD917554 TBG917554:TBH917554 SRK917554:SRL917554 SHO917554:SHP917554 RXS917554:RXT917554 RNW917554:RNX917554 REA917554:REB917554 QUE917554:QUF917554 QKI917554:QKJ917554 QAM917554:QAN917554 PQQ917554:PQR917554 PGU917554:PGV917554 OWY917554:OWZ917554 ONC917554:OND917554 ODG917554:ODH917554 NTK917554:NTL917554 NJO917554:NJP917554 MZS917554:MZT917554 MPW917554:MPX917554 MGA917554:MGB917554 LWE917554:LWF917554 LMI917554:LMJ917554 LCM917554:LCN917554 KSQ917554:KSR917554 KIU917554:KIV917554 JYY917554:JYZ917554 JPC917554:JPD917554 JFG917554:JFH917554 IVK917554:IVL917554 ILO917554:ILP917554 IBS917554:IBT917554 HRW917554:HRX917554 HIA917554:HIB917554 GYE917554:GYF917554 GOI917554:GOJ917554 GEM917554:GEN917554 FUQ917554:FUR917554 FKU917554:FKV917554 FAY917554:FAZ917554 ERC917554:ERD917554 EHG917554:EHH917554 DXK917554:DXL917554 DNO917554:DNP917554 DDS917554:DDT917554 CTW917554:CTX917554 CKA917554:CKB917554 CAE917554:CAF917554 BQI917554:BQJ917554 BGM917554:BGN917554 AWQ917554:AWR917554 AMU917554:AMV917554 ACY917554:ACZ917554 TC917554:TD917554 JG917554:JH917554 K917554:L917554 WVS852018:WVT852018 WLW852018:WLX852018 WCA852018:WCB852018 VSE852018:VSF852018 VII852018:VIJ852018 UYM852018:UYN852018 UOQ852018:UOR852018 UEU852018:UEV852018 TUY852018:TUZ852018 TLC852018:TLD852018 TBG852018:TBH852018 SRK852018:SRL852018 SHO852018:SHP852018 RXS852018:RXT852018 RNW852018:RNX852018 REA852018:REB852018 QUE852018:QUF852018 QKI852018:QKJ852018 QAM852018:QAN852018 PQQ852018:PQR852018 PGU852018:PGV852018 OWY852018:OWZ852018 ONC852018:OND852018 ODG852018:ODH852018 NTK852018:NTL852018 NJO852018:NJP852018 MZS852018:MZT852018 MPW852018:MPX852018 MGA852018:MGB852018 LWE852018:LWF852018 LMI852018:LMJ852018 LCM852018:LCN852018 KSQ852018:KSR852018 KIU852018:KIV852018 JYY852018:JYZ852018 JPC852018:JPD852018 JFG852018:JFH852018 IVK852018:IVL852018 ILO852018:ILP852018 IBS852018:IBT852018 HRW852018:HRX852018 HIA852018:HIB852018 GYE852018:GYF852018 GOI852018:GOJ852018 GEM852018:GEN852018 FUQ852018:FUR852018 FKU852018:FKV852018 FAY852018:FAZ852018 ERC852018:ERD852018 EHG852018:EHH852018 DXK852018:DXL852018 DNO852018:DNP852018 DDS852018:DDT852018 CTW852018:CTX852018 CKA852018:CKB852018 CAE852018:CAF852018 BQI852018:BQJ852018 BGM852018:BGN852018 AWQ852018:AWR852018 AMU852018:AMV852018 ACY852018:ACZ852018 TC852018:TD852018 JG852018:JH852018 K852018:L852018 WVS786482:WVT786482 WLW786482:WLX786482 WCA786482:WCB786482 VSE786482:VSF786482 VII786482:VIJ786482 UYM786482:UYN786482 UOQ786482:UOR786482 UEU786482:UEV786482 TUY786482:TUZ786482 TLC786482:TLD786482 TBG786482:TBH786482 SRK786482:SRL786482 SHO786482:SHP786482 RXS786482:RXT786482 RNW786482:RNX786482 REA786482:REB786482 QUE786482:QUF786482 QKI786482:QKJ786482 QAM786482:QAN786482 PQQ786482:PQR786482 PGU786482:PGV786482 OWY786482:OWZ786482 ONC786482:OND786482 ODG786482:ODH786482 NTK786482:NTL786482 NJO786482:NJP786482 MZS786482:MZT786482 MPW786482:MPX786482 MGA786482:MGB786482 LWE786482:LWF786482 LMI786482:LMJ786482 LCM786482:LCN786482 KSQ786482:KSR786482 KIU786482:KIV786482 JYY786482:JYZ786482 JPC786482:JPD786482 JFG786482:JFH786482 IVK786482:IVL786482 ILO786482:ILP786482 IBS786482:IBT786482 HRW786482:HRX786482 HIA786482:HIB786482 GYE786482:GYF786482 GOI786482:GOJ786482 GEM786482:GEN786482 FUQ786482:FUR786482 FKU786482:FKV786482 FAY786482:FAZ786482 ERC786482:ERD786482 EHG786482:EHH786482 DXK786482:DXL786482 DNO786482:DNP786482 DDS786482:DDT786482 CTW786482:CTX786482 CKA786482:CKB786482 CAE786482:CAF786482 BQI786482:BQJ786482 BGM786482:BGN786482 AWQ786482:AWR786482 AMU786482:AMV786482 ACY786482:ACZ786482 TC786482:TD786482 JG786482:JH786482 K786482:L786482 WVS720946:WVT720946 WLW720946:WLX720946 WCA720946:WCB720946 VSE720946:VSF720946 VII720946:VIJ720946 UYM720946:UYN720946 UOQ720946:UOR720946 UEU720946:UEV720946 TUY720946:TUZ720946 TLC720946:TLD720946 TBG720946:TBH720946 SRK720946:SRL720946 SHO720946:SHP720946 RXS720946:RXT720946 RNW720946:RNX720946 REA720946:REB720946 QUE720946:QUF720946 QKI720946:QKJ720946 QAM720946:QAN720946 PQQ720946:PQR720946 PGU720946:PGV720946 OWY720946:OWZ720946 ONC720946:OND720946 ODG720946:ODH720946 NTK720946:NTL720946 NJO720946:NJP720946 MZS720946:MZT720946 MPW720946:MPX720946 MGA720946:MGB720946 LWE720946:LWF720946 LMI720946:LMJ720946 LCM720946:LCN720946 KSQ720946:KSR720946 KIU720946:KIV720946 JYY720946:JYZ720946 JPC720946:JPD720946 JFG720946:JFH720946 IVK720946:IVL720946 ILO720946:ILP720946 IBS720946:IBT720946 HRW720946:HRX720946 HIA720946:HIB720946 GYE720946:GYF720946 GOI720946:GOJ720946 GEM720946:GEN720946 FUQ720946:FUR720946 FKU720946:FKV720946 FAY720946:FAZ720946 ERC720946:ERD720946 EHG720946:EHH720946 DXK720946:DXL720946 DNO720946:DNP720946 DDS720946:DDT720946 CTW720946:CTX720946 CKA720946:CKB720946 CAE720946:CAF720946 BQI720946:BQJ720946 BGM720946:BGN720946 AWQ720946:AWR720946 AMU720946:AMV720946 ACY720946:ACZ720946 TC720946:TD720946 JG720946:JH720946 K720946:L720946 WVS655410:WVT655410 WLW655410:WLX655410 WCA655410:WCB655410 VSE655410:VSF655410 VII655410:VIJ655410 UYM655410:UYN655410 UOQ655410:UOR655410 UEU655410:UEV655410 TUY655410:TUZ655410 TLC655410:TLD655410 TBG655410:TBH655410 SRK655410:SRL655410 SHO655410:SHP655410 RXS655410:RXT655410 RNW655410:RNX655410 REA655410:REB655410 QUE655410:QUF655410 QKI655410:QKJ655410 QAM655410:QAN655410 PQQ655410:PQR655410 PGU655410:PGV655410 OWY655410:OWZ655410 ONC655410:OND655410 ODG655410:ODH655410 NTK655410:NTL655410 NJO655410:NJP655410 MZS655410:MZT655410 MPW655410:MPX655410 MGA655410:MGB655410 LWE655410:LWF655410 LMI655410:LMJ655410 LCM655410:LCN655410 KSQ655410:KSR655410 KIU655410:KIV655410 JYY655410:JYZ655410 JPC655410:JPD655410 JFG655410:JFH655410 IVK655410:IVL655410 ILO655410:ILP655410 IBS655410:IBT655410 HRW655410:HRX655410 HIA655410:HIB655410 GYE655410:GYF655410 GOI655410:GOJ655410 GEM655410:GEN655410 FUQ655410:FUR655410 FKU655410:FKV655410 FAY655410:FAZ655410 ERC655410:ERD655410 EHG655410:EHH655410 DXK655410:DXL655410 DNO655410:DNP655410 DDS655410:DDT655410 CTW655410:CTX655410 CKA655410:CKB655410 CAE655410:CAF655410 BQI655410:BQJ655410 BGM655410:BGN655410 AWQ655410:AWR655410 AMU655410:AMV655410 ACY655410:ACZ655410 TC655410:TD655410 JG655410:JH655410 K655410:L655410 WVS589874:WVT589874 WLW589874:WLX589874 WCA589874:WCB589874 VSE589874:VSF589874 VII589874:VIJ589874 UYM589874:UYN589874 UOQ589874:UOR589874 UEU589874:UEV589874 TUY589874:TUZ589874 TLC589874:TLD589874 TBG589874:TBH589874 SRK589874:SRL589874 SHO589874:SHP589874 RXS589874:RXT589874 RNW589874:RNX589874 REA589874:REB589874 QUE589874:QUF589874 QKI589874:QKJ589874 QAM589874:QAN589874 PQQ589874:PQR589874 PGU589874:PGV589874 OWY589874:OWZ589874 ONC589874:OND589874 ODG589874:ODH589874 NTK589874:NTL589874 NJO589874:NJP589874 MZS589874:MZT589874 MPW589874:MPX589874 MGA589874:MGB589874 LWE589874:LWF589874 LMI589874:LMJ589874 LCM589874:LCN589874 KSQ589874:KSR589874 KIU589874:KIV589874 JYY589874:JYZ589874 JPC589874:JPD589874 JFG589874:JFH589874 IVK589874:IVL589874 ILO589874:ILP589874 IBS589874:IBT589874 HRW589874:HRX589874 HIA589874:HIB589874 GYE589874:GYF589874 GOI589874:GOJ589874 GEM589874:GEN589874 FUQ589874:FUR589874 FKU589874:FKV589874 FAY589874:FAZ589874 ERC589874:ERD589874 EHG589874:EHH589874 DXK589874:DXL589874 DNO589874:DNP589874 DDS589874:DDT589874 CTW589874:CTX589874 CKA589874:CKB589874 CAE589874:CAF589874 BQI589874:BQJ589874 BGM589874:BGN589874 AWQ589874:AWR589874 AMU589874:AMV589874 ACY589874:ACZ589874 TC589874:TD589874 JG589874:JH589874 K589874:L589874 WVS524338:WVT524338 WLW524338:WLX524338 WCA524338:WCB524338 VSE524338:VSF524338 VII524338:VIJ524338 UYM524338:UYN524338 UOQ524338:UOR524338 UEU524338:UEV524338 TUY524338:TUZ524338 TLC524338:TLD524338 TBG524338:TBH524338 SRK524338:SRL524338 SHO524338:SHP524338 RXS524338:RXT524338 RNW524338:RNX524338 REA524338:REB524338 QUE524338:QUF524338 QKI524338:QKJ524338 QAM524338:QAN524338 PQQ524338:PQR524338 PGU524338:PGV524338 OWY524338:OWZ524338 ONC524338:OND524338 ODG524338:ODH524338 NTK524338:NTL524338 NJO524338:NJP524338 MZS524338:MZT524338 MPW524338:MPX524338 MGA524338:MGB524338 LWE524338:LWF524338 LMI524338:LMJ524338 LCM524338:LCN524338 KSQ524338:KSR524338 KIU524338:KIV524338 JYY524338:JYZ524338 JPC524338:JPD524338 JFG524338:JFH524338 IVK524338:IVL524338 ILO524338:ILP524338 IBS524338:IBT524338 HRW524338:HRX524338 HIA524338:HIB524338 GYE524338:GYF524338 GOI524338:GOJ524338 GEM524338:GEN524338 FUQ524338:FUR524338 FKU524338:FKV524338 FAY524338:FAZ524338 ERC524338:ERD524338 EHG524338:EHH524338 DXK524338:DXL524338 DNO524338:DNP524338 DDS524338:DDT524338 CTW524338:CTX524338 CKA524338:CKB524338 CAE524338:CAF524338 BQI524338:BQJ524338 BGM524338:BGN524338 AWQ524338:AWR524338 AMU524338:AMV524338 ACY524338:ACZ524338 TC524338:TD524338 JG524338:JH524338 K524338:L524338 WVS458802:WVT458802 WLW458802:WLX458802 WCA458802:WCB458802 VSE458802:VSF458802 VII458802:VIJ458802 UYM458802:UYN458802 UOQ458802:UOR458802 UEU458802:UEV458802 TUY458802:TUZ458802 TLC458802:TLD458802 TBG458802:TBH458802 SRK458802:SRL458802 SHO458802:SHP458802 RXS458802:RXT458802 RNW458802:RNX458802 REA458802:REB458802 QUE458802:QUF458802 QKI458802:QKJ458802 QAM458802:QAN458802 PQQ458802:PQR458802 PGU458802:PGV458802 OWY458802:OWZ458802 ONC458802:OND458802 ODG458802:ODH458802 NTK458802:NTL458802 NJO458802:NJP458802 MZS458802:MZT458802 MPW458802:MPX458802 MGA458802:MGB458802 LWE458802:LWF458802 LMI458802:LMJ458802 LCM458802:LCN458802 KSQ458802:KSR458802 KIU458802:KIV458802 JYY458802:JYZ458802 JPC458802:JPD458802 JFG458802:JFH458802 IVK458802:IVL458802 ILO458802:ILP458802 IBS458802:IBT458802 HRW458802:HRX458802 HIA458802:HIB458802 GYE458802:GYF458802 GOI458802:GOJ458802 GEM458802:GEN458802 FUQ458802:FUR458802 FKU458802:FKV458802 FAY458802:FAZ458802 ERC458802:ERD458802 EHG458802:EHH458802 DXK458802:DXL458802 DNO458802:DNP458802 DDS458802:DDT458802 CTW458802:CTX458802 CKA458802:CKB458802 CAE458802:CAF458802 BQI458802:BQJ458802 BGM458802:BGN458802 AWQ458802:AWR458802 AMU458802:AMV458802 ACY458802:ACZ458802 TC458802:TD458802 JG458802:JH458802 K458802:L458802 WVS393266:WVT393266 WLW393266:WLX393266 WCA393266:WCB393266 VSE393266:VSF393266 VII393266:VIJ393266 UYM393266:UYN393266 UOQ393266:UOR393266 UEU393266:UEV393266 TUY393266:TUZ393266 TLC393266:TLD393266 TBG393266:TBH393266 SRK393266:SRL393266 SHO393266:SHP393266 RXS393266:RXT393266 RNW393266:RNX393266 REA393266:REB393266 QUE393266:QUF393266 QKI393266:QKJ393266 QAM393266:QAN393266 PQQ393266:PQR393266 PGU393266:PGV393266 OWY393266:OWZ393266 ONC393266:OND393266 ODG393266:ODH393266 NTK393266:NTL393266 NJO393266:NJP393266 MZS393266:MZT393266 MPW393266:MPX393266 MGA393266:MGB393266 LWE393266:LWF393266 LMI393266:LMJ393266 LCM393266:LCN393266 KSQ393266:KSR393266 KIU393266:KIV393266 JYY393266:JYZ393266 JPC393266:JPD393266 JFG393266:JFH393266 IVK393266:IVL393266 ILO393266:ILP393266 IBS393266:IBT393266 HRW393266:HRX393266 HIA393266:HIB393266 GYE393266:GYF393266 GOI393266:GOJ393266 GEM393266:GEN393266 FUQ393266:FUR393266 FKU393266:FKV393266 FAY393266:FAZ393266 ERC393266:ERD393266 EHG393266:EHH393266 DXK393266:DXL393266 DNO393266:DNP393266 DDS393266:DDT393266 CTW393266:CTX393266 CKA393266:CKB393266 CAE393266:CAF393266 BQI393266:BQJ393266 BGM393266:BGN393266 AWQ393266:AWR393266 AMU393266:AMV393266 ACY393266:ACZ393266 TC393266:TD393266 JG393266:JH393266 K393266:L393266 WVS327730:WVT327730 WLW327730:WLX327730 WCA327730:WCB327730 VSE327730:VSF327730 VII327730:VIJ327730 UYM327730:UYN327730 UOQ327730:UOR327730 UEU327730:UEV327730 TUY327730:TUZ327730 TLC327730:TLD327730 TBG327730:TBH327730 SRK327730:SRL327730 SHO327730:SHP327730 RXS327730:RXT327730 RNW327730:RNX327730 REA327730:REB327730 QUE327730:QUF327730 QKI327730:QKJ327730 QAM327730:QAN327730 PQQ327730:PQR327730 PGU327730:PGV327730 OWY327730:OWZ327730 ONC327730:OND327730 ODG327730:ODH327730 NTK327730:NTL327730 NJO327730:NJP327730 MZS327730:MZT327730 MPW327730:MPX327730 MGA327730:MGB327730 LWE327730:LWF327730 LMI327730:LMJ327730 LCM327730:LCN327730 KSQ327730:KSR327730 KIU327730:KIV327730 JYY327730:JYZ327730 JPC327730:JPD327730 JFG327730:JFH327730 IVK327730:IVL327730 ILO327730:ILP327730 IBS327730:IBT327730 HRW327730:HRX327730 HIA327730:HIB327730 GYE327730:GYF327730 GOI327730:GOJ327730 GEM327730:GEN327730 FUQ327730:FUR327730 FKU327730:FKV327730 FAY327730:FAZ327730 ERC327730:ERD327730 EHG327730:EHH327730 DXK327730:DXL327730 DNO327730:DNP327730 DDS327730:DDT327730 CTW327730:CTX327730 CKA327730:CKB327730 CAE327730:CAF327730 BQI327730:BQJ327730 BGM327730:BGN327730 AWQ327730:AWR327730 AMU327730:AMV327730 ACY327730:ACZ327730 TC327730:TD327730 JG327730:JH327730 K327730:L327730 WVS262194:WVT262194 WLW262194:WLX262194 WCA262194:WCB262194 VSE262194:VSF262194 VII262194:VIJ262194 UYM262194:UYN262194 UOQ262194:UOR262194 UEU262194:UEV262194 TUY262194:TUZ262194 TLC262194:TLD262194 TBG262194:TBH262194 SRK262194:SRL262194 SHO262194:SHP262194 RXS262194:RXT262194 RNW262194:RNX262194 REA262194:REB262194 QUE262194:QUF262194 QKI262194:QKJ262194 QAM262194:QAN262194 PQQ262194:PQR262194 PGU262194:PGV262194 OWY262194:OWZ262194 ONC262194:OND262194 ODG262194:ODH262194 NTK262194:NTL262194 NJO262194:NJP262194 MZS262194:MZT262194 MPW262194:MPX262194 MGA262194:MGB262194 LWE262194:LWF262194 LMI262194:LMJ262194 LCM262194:LCN262194 KSQ262194:KSR262194 KIU262194:KIV262194 JYY262194:JYZ262194 JPC262194:JPD262194 JFG262194:JFH262194 IVK262194:IVL262194 ILO262194:ILP262194 IBS262194:IBT262194 HRW262194:HRX262194 HIA262194:HIB262194 GYE262194:GYF262194 GOI262194:GOJ262194 GEM262194:GEN262194 FUQ262194:FUR262194 FKU262194:FKV262194 FAY262194:FAZ262194 ERC262194:ERD262194 EHG262194:EHH262194 DXK262194:DXL262194 DNO262194:DNP262194 DDS262194:DDT262194 CTW262194:CTX262194 CKA262194:CKB262194 CAE262194:CAF262194 BQI262194:BQJ262194 BGM262194:BGN262194 AWQ262194:AWR262194 AMU262194:AMV262194 ACY262194:ACZ262194 TC262194:TD262194 JG262194:JH262194 K262194:L262194 WVS196658:WVT196658 WLW196658:WLX196658 WCA196658:WCB196658 VSE196658:VSF196658 VII196658:VIJ196658 UYM196658:UYN196658 UOQ196658:UOR196658 UEU196658:UEV196658 TUY196658:TUZ196658 TLC196658:TLD196658 TBG196658:TBH196658 SRK196658:SRL196658 SHO196658:SHP196658 RXS196658:RXT196658 RNW196658:RNX196658 REA196658:REB196658 QUE196658:QUF196658 QKI196658:QKJ196658 QAM196658:QAN196658 PQQ196658:PQR196658 PGU196658:PGV196658 OWY196658:OWZ196658 ONC196658:OND196658 ODG196658:ODH196658 NTK196658:NTL196658 NJO196658:NJP196658 MZS196658:MZT196658 MPW196658:MPX196658 MGA196658:MGB196658 LWE196658:LWF196658 LMI196658:LMJ196658 LCM196658:LCN196658 KSQ196658:KSR196658 KIU196658:KIV196658 JYY196658:JYZ196658 JPC196658:JPD196658 JFG196658:JFH196658 IVK196658:IVL196658 ILO196658:ILP196658 IBS196658:IBT196658 HRW196658:HRX196658 HIA196658:HIB196658 GYE196658:GYF196658 GOI196658:GOJ196658 GEM196658:GEN196658 FUQ196658:FUR196658 FKU196658:FKV196658 FAY196658:FAZ196658 ERC196658:ERD196658 EHG196658:EHH196658 DXK196658:DXL196658 DNO196658:DNP196658 DDS196658:DDT196658 CTW196658:CTX196658 CKA196658:CKB196658 CAE196658:CAF196658 BQI196658:BQJ196658 BGM196658:BGN196658 AWQ196658:AWR196658 AMU196658:AMV196658 ACY196658:ACZ196658 TC196658:TD196658 JG196658:JH196658 K196658:L196658 WVS131122:WVT131122 WLW131122:WLX131122 WCA131122:WCB131122 VSE131122:VSF131122 VII131122:VIJ131122 UYM131122:UYN131122 UOQ131122:UOR131122 UEU131122:UEV131122 TUY131122:TUZ131122 TLC131122:TLD131122 TBG131122:TBH131122 SRK131122:SRL131122 SHO131122:SHP131122 RXS131122:RXT131122 RNW131122:RNX131122 REA131122:REB131122 QUE131122:QUF131122 QKI131122:QKJ131122 QAM131122:QAN131122 PQQ131122:PQR131122 PGU131122:PGV131122 OWY131122:OWZ131122 ONC131122:OND131122 ODG131122:ODH131122 NTK131122:NTL131122 NJO131122:NJP131122 MZS131122:MZT131122 MPW131122:MPX131122 MGA131122:MGB131122 LWE131122:LWF131122 LMI131122:LMJ131122 LCM131122:LCN131122 KSQ131122:KSR131122 KIU131122:KIV131122 JYY131122:JYZ131122 JPC131122:JPD131122 JFG131122:JFH131122 IVK131122:IVL131122 ILO131122:ILP131122 IBS131122:IBT131122 HRW131122:HRX131122 HIA131122:HIB131122 GYE131122:GYF131122 GOI131122:GOJ131122 GEM131122:GEN131122 FUQ131122:FUR131122 FKU131122:FKV131122 FAY131122:FAZ131122 ERC131122:ERD131122 EHG131122:EHH131122 DXK131122:DXL131122 DNO131122:DNP131122 DDS131122:DDT131122 CTW131122:CTX131122 CKA131122:CKB131122 CAE131122:CAF131122 BQI131122:BQJ131122 BGM131122:BGN131122 AWQ131122:AWR131122 AMU131122:AMV131122 ACY131122:ACZ131122 TC131122:TD131122 JG131122:JH131122 K131122:L131122 WVS65586:WVT65586 WLW65586:WLX65586 WCA65586:WCB65586 VSE65586:VSF65586 VII65586:VIJ65586 UYM65586:UYN65586 UOQ65586:UOR65586 UEU65586:UEV65586 TUY65586:TUZ65586 TLC65586:TLD65586 TBG65586:TBH65586 SRK65586:SRL65586 SHO65586:SHP65586 RXS65586:RXT65586 RNW65586:RNX65586 REA65586:REB65586 QUE65586:QUF65586 QKI65586:QKJ65586 QAM65586:QAN65586 PQQ65586:PQR65586 PGU65586:PGV65586 OWY65586:OWZ65586 ONC65586:OND65586 ODG65586:ODH65586 NTK65586:NTL65586 NJO65586:NJP65586 MZS65586:MZT65586 MPW65586:MPX65586 MGA65586:MGB65586 LWE65586:LWF65586 LMI65586:LMJ65586 LCM65586:LCN65586 KSQ65586:KSR65586 KIU65586:KIV65586 JYY65586:JYZ65586 JPC65586:JPD65586 JFG65586:JFH65586 IVK65586:IVL65586 ILO65586:ILP65586 IBS65586:IBT65586 HRW65586:HRX65586 HIA65586:HIB65586 GYE65586:GYF65586 GOI65586:GOJ65586 GEM65586:GEN65586 FUQ65586:FUR65586 FKU65586:FKV65586 FAY65586:FAZ65586 ERC65586:ERD65586 EHG65586:EHH65586 DXK65586:DXL65586 DNO65586:DNP65586 DDS65586:DDT65586 CTW65586:CTX65586 CKA65586:CKB65586 CAE65586:CAF65586 BQI65586:BQJ65586 BGM65586:BGN65586 AWQ65586:AWR65586 AMU65586:AMV65586 ACY65586:ACZ65586 TC65586:TD65586 JG65586:JH65586 K65586:L65586 WVS49:WVT49 WLW49:WLX49 WCA49:WCB49 VSE49:VSF49 VII49:VIJ49 UYM49:UYN49 UOQ49:UOR49 UEU49:UEV49 TUY49:TUZ49 TLC49:TLD49 TBG49:TBH49 SRK49:SRL49 SHO49:SHP49 RXS49:RXT49 RNW49:RNX49 REA49:REB49 QUE49:QUF49 QKI49:QKJ49 QAM49:QAN49 PQQ49:PQR49 PGU49:PGV49 OWY49:OWZ49 ONC49:OND49 ODG49:ODH49 NTK49:NTL49 NJO49:NJP49 MZS49:MZT49 MPW49:MPX49 MGA49:MGB49 LWE49:LWF49 LMI49:LMJ49 LCM49:LCN49 KSQ49:KSR49 KIU49:KIV49 JYY49:JYZ49 JPC49:JPD49 JFG49:JFH49 IVK49:IVL49 ILO49:ILP49 IBS49:IBT49 HRW49:HRX49 HIA49:HIB49 GYE49:GYF49 GOI49:GOJ49 GEM49:GEN49 FUQ49:FUR49 FKU49:FKV49 FAY49:FAZ49 ERC49:ERD49 EHG49:EHH49 DXK49:DXL49 DNO49:DNP49 DDS49:DDT49 CTW49:CTX49 CKA49:CKB49 CAE49:CAF49 BQI49:BQJ49 BGM49:BGN49 AWQ49:AWR49 AMU49:AMV49 ACY49:ACZ49 TC49:TD49 JG49:JH49 K49:L49 WVV983090:WVW983090 WLZ983090:WMA983090 WCD983090:WCE983090 VSH983090:VSI983090 VIL983090:VIM983090 UYP983090:UYQ983090 UOT983090:UOU983090 UEX983090:UEY983090 TVB983090:TVC983090 TLF983090:TLG983090 TBJ983090:TBK983090 SRN983090:SRO983090 SHR983090:SHS983090 RXV983090:RXW983090 RNZ983090:ROA983090 RED983090:REE983090 QUH983090:QUI983090 QKL983090:QKM983090 QAP983090:QAQ983090 PQT983090:PQU983090 PGX983090:PGY983090 OXB983090:OXC983090 ONF983090:ONG983090 ODJ983090:ODK983090 NTN983090:NTO983090 NJR983090:NJS983090 MZV983090:MZW983090 MPZ983090:MQA983090 MGD983090:MGE983090 LWH983090:LWI983090 LML983090:LMM983090 LCP983090:LCQ983090 KST983090:KSU983090 KIX983090:KIY983090 JZB983090:JZC983090 JPF983090:JPG983090 JFJ983090:JFK983090 IVN983090:IVO983090 ILR983090:ILS983090 IBV983090:IBW983090 HRZ983090:HSA983090 HID983090:HIE983090 GYH983090:GYI983090 GOL983090:GOM983090 GEP983090:GEQ983090 FUT983090:FUU983090 FKX983090:FKY983090 FBB983090:FBC983090 ERF983090:ERG983090 EHJ983090:EHK983090 DXN983090:DXO983090 DNR983090:DNS983090 DDV983090:DDW983090 CTZ983090:CUA983090 CKD983090:CKE983090 CAH983090:CAI983090 BQL983090:BQM983090 BGP983090:BGQ983090 AWT983090:AWU983090 AMX983090:AMY983090 ADB983090:ADC983090 TF983090:TG983090 JJ983090:JK983090 N983090:O983090 WVV917554:WVW917554 WLZ917554:WMA917554 WCD917554:WCE917554 VSH917554:VSI917554 VIL917554:VIM917554 UYP917554:UYQ917554 UOT917554:UOU917554 UEX917554:UEY917554 TVB917554:TVC917554 TLF917554:TLG917554 TBJ917554:TBK917554 SRN917554:SRO917554 SHR917554:SHS917554 RXV917554:RXW917554 RNZ917554:ROA917554 RED917554:REE917554 QUH917554:QUI917554 QKL917554:QKM917554 QAP917554:QAQ917554 PQT917554:PQU917554 PGX917554:PGY917554 OXB917554:OXC917554 ONF917554:ONG917554 ODJ917554:ODK917554 NTN917554:NTO917554 NJR917554:NJS917554 MZV917554:MZW917554 MPZ917554:MQA917554 MGD917554:MGE917554 LWH917554:LWI917554 LML917554:LMM917554 LCP917554:LCQ917554 KST917554:KSU917554 KIX917554:KIY917554 JZB917554:JZC917554 JPF917554:JPG917554 JFJ917554:JFK917554 IVN917554:IVO917554 ILR917554:ILS917554 IBV917554:IBW917554 HRZ917554:HSA917554 HID917554:HIE917554 GYH917554:GYI917554 GOL917554:GOM917554 GEP917554:GEQ917554 FUT917554:FUU917554 FKX917554:FKY917554 FBB917554:FBC917554 ERF917554:ERG917554 EHJ917554:EHK917554 DXN917554:DXO917554 DNR917554:DNS917554 DDV917554:DDW917554 CTZ917554:CUA917554 CKD917554:CKE917554 CAH917554:CAI917554 BQL917554:BQM917554 BGP917554:BGQ917554 AWT917554:AWU917554 AMX917554:AMY917554 ADB917554:ADC917554 TF917554:TG917554 JJ917554:JK917554 N917554:O917554 WVV852018:WVW852018 WLZ852018:WMA852018 WCD852018:WCE852018 VSH852018:VSI852018 VIL852018:VIM852018 UYP852018:UYQ852018 UOT852018:UOU852018 UEX852018:UEY852018 TVB852018:TVC852018 TLF852018:TLG852018 TBJ852018:TBK852018 SRN852018:SRO852018 SHR852018:SHS852018 RXV852018:RXW852018 RNZ852018:ROA852018 RED852018:REE852018 QUH852018:QUI852018 QKL852018:QKM852018 QAP852018:QAQ852018 PQT852018:PQU852018 PGX852018:PGY852018 OXB852018:OXC852018 ONF852018:ONG852018 ODJ852018:ODK852018 NTN852018:NTO852018 NJR852018:NJS852018 MZV852018:MZW852018 MPZ852018:MQA852018 MGD852018:MGE852018 LWH852018:LWI852018 LML852018:LMM852018 LCP852018:LCQ852018 KST852018:KSU852018 KIX852018:KIY852018 JZB852018:JZC852018 JPF852018:JPG852018 JFJ852018:JFK852018 IVN852018:IVO852018 ILR852018:ILS852018 IBV852018:IBW852018 HRZ852018:HSA852018 HID852018:HIE852018 GYH852018:GYI852018 GOL852018:GOM852018 GEP852018:GEQ852018 FUT852018:FUU852018 FKX852018:FKY852018 FBB852018:FBC852018 ERF852018:ERG852018 EHJ852018:EHK852018 DXN852018:DXO852018 DNR852018:DNS852018 DDV852018:DDW852018 CTZ852018:CUA852018 CKD852018:CKE852018 CAH852018:CAI852018 BQL852018:BQM852018 BGP852018:BGQ852018 AWT852018:AWU852018 AMX852018:AMY852018 ADB852018:ADC852018 TF852018:TG852018 JJ852018:JK852018 N852018:O852018 WVV786482:WVW786482 WLZ786482:WMA786482 WCD786482:WCE786482 VSH786482:VSI786482 VIL786482:VIM786482 UYP786482:UYQ786482 UOT786482:UOU786482 UEX786482:UEY786482 TVB786482:TVC786482 TLF786482:TLG786482 TBJ786482:TBK786482 SRN786482:SRO786482 SHR786482:SHS786482 RXV786482:RXW786482 RNZ786482:ROA786482 RED786482:REE786482 QUH786482:QUI786482 QKL786482:QKM786482 QAP786482:QAQ786482 PQT786482:PQU786482 PGX786482:PGY786482 OXB786482:OXC786482 ONF786482:ONG786482 ODJ786482:ODK786482 NTN786482:NTO786482 NJR786482:NJS786482 MZV786482:MZW786482 MPZ786482:MQA786482 MGD786482:MGE786482 LWH786482:LWI786482 LML786482:LMM786482 LCP786482:LCQ786482 KST786482:KSU786482 KIX786482:KIY786482 JZB786482:JZC786482 JPF786482:JPG786482 JFJ786482:JFK786482 IVN786482:IVO786482 ILR786482:ILS786482 IBV786482:IBW786482 HRZ786482:HSA786482 HID786482:HIE786482 GYH786482:GYI786482 GOL786482:GOM786482 GEP786482:GEQ786482 FUT786482:FUU786482 FKX786482:FKY786482 FBB786482:FBC786482 ERF786482:ERG786482 EHJ786482:EHK786482 DXN786482:DXO786482 DNR786482:DNS786482 DDV786482:DDW786482 CTZ786482:CUA786482 CKD786482:CKE786482 CAH786482:CAI786482 BQL786482:BQM786482 BGP786482:BGQ786482 AWT786482:AWU786482 AMX786482:AMY786482 ADB786482:ADC786482 TF786482:TG786482 JJ786482:JK786482 N786482:O786482 WVV720946:WVW720946 WLZ720946:WMA720946 WCD720946:WCE720946 VSH720946:VSI720946 VIL720946:VIM720946 UYP720946:UYQ720946 UOT720946:UOU720946 UEX720946:UEY720946 TVB720946:TVC720946 TLF720946:TLG720946 TBJ720946:TBK720946 SRN720946:SRO720946 SHR720946:SHS720946 RXV720946:RXW720946 RNZ720946:ROA720946 RED720946:REE720946 QUH720946:QUI720946 QKL720946:QKM720946 QAP720946:QAQ720946 PQT720946:PQU720946 PGX720946:PGY720946 OXB720946:OXC720946 ONF720946:ONG720946 ODJ720946:ODK720946 NTN720946:NTO720946 NJR720946:NJS720946 MZV720946:MZW720946 MPZ720946:MQA720946 MGD720946:MGE720946 LWH720946:LWI720946 LML720946:LMM720946 LCP720946:LCQ720946 KST720946:KSU720946 KIX720946:KIY720946 JZB720946:JZC720946 JPF720946:JPG720946 JFJ720946:JFK720946 IVN720946:IVO720946 ILR720946:ILS720946 IBV720946:IBW720946 HRZ720946:HSA720946 HID720946:HIE720946 GYH720946:GYI720946 GOL720946:GOM720946 GEP720946:GEQ720946 FUT720946:FUU720946 FKX720946:FKY720946 FBB720946:FBC720946 ERF720946:ERG720946 EHJ720946:EHK720946 DXN720946:DXO720946 DNR720946:DNS720946 DDV720946:DDW720946 CTZ720946:CUA720946 CKD720946:CKE720946 CAH720946:CAI720946 BQL720946:BQM720946 BGP720946:BGQ720946 AWT720946:AWU720946 AMX720946:AMY720946 ADB720946:ADC720946 TF720946:TG720946 JJ720946:JK720946 N720946:O720946 WVV655410:WVW655410 WLZ655410:WMA655410 WCD655410:WCE655410 VSH655410:VSI655410 VIL655410:VIM655410 UYP655410:UYQ655410 UOT655410:UOU655410 UEX655410:UEY655410 TVB655410:TVC655410 TLF655410:TLG655410 TBJ655410:TBK655410 SRN655410:SRO655410 SHR655410:SHS655410 RXV655410:RXW655410 RNZ655410:ROA655410 RED655410:REE655410 QUH655410:QUI655410 QKL655410:QKM655410 QAP655410:QAQ655410 PQT655410:PQU655410 PGX655410:PGY655410 OXB655410:OXC655410 ONF655410:ONG655410 ODJ655410:ODK655410 NTN655410:NTO655410 NJR655410:NJS655410 MZV655410:MZW655410 MPZ655410:MQA655410 MGD655410:MGE655410 LWH655410:LWI655410 LML655410:LMM655410 LCP655410:LCQ655410 KST655410:KSU655410 KIX655410:KIY655410 JZB655410:JZC655410 JPF655410:JPG655410 JFJ655410:JFK655410 IVN655410:IVO655410 ILR655410:ILS655410 IBV655410:IBW655410 HRZ655410:HSA655410 HID655410:HIE655410 GYH655410:GYI655410 GOL655410:GOM655410 GEP655410:GEQ655410 FUT655410:FUU655410 FKX655410:FKY655410 FBB655410:FBC655410 ERF655410:ERG655410 EHJ655410:EHK655410 DXN655410:DXO655410 DNR655410:DNS655410 DDV655410:DDW655410 CTZ655410:CUA655410 CKD655410:CKE655410 CAH655410:CAI655410 BQL655410:BQM655410 BGP655410:BGQ655410 AWT655410:AWU655410 AMX655410:AMY655410 ADB655410:ADC655410 TF655410:TG655410 JJ655410:JK655410 N655410:O655410 WVV589874:WVW589874 WLZ589874:WMA589874 WCD589874:WCE589874 VSH589874:VSI589874 VIL589874:VIM589874 UYP589874:UYQ589874 UOT589874:UOU589874 UEX589874:UEY589874 TVB589874:TVC589874 TLF589874:TLG589874 TBJ589874:TBK589874 SRN589874:SRO589874 SHR589874:SHS589874 RXV589874:RXW589874 RNZ589874:ROA589874 RED589874:REE589874 QUH589874:QUI589874 QKL589874:QKM589874 QAP589874:QAQ589874 PQT589874:PQU589874 PGX589874:PGY589874 OXB589874:OXC589874 ONF589874:ONG589874 ODJ589874:ODK589874 NTN589874:NTO589874 NJR589874:NJS589874 MZV589874:MZW589874 MPZ589874:MQA589874 MGD589874:MGE589874 LWH589874:LWI589874 LML589874:LMM589874 LCP589874:LCQ589874 KST589874:KSU589874 KIX589874:KIY589874 JZB589874:JZC589874 JPF589874:JPG589874 JFJ589874:JFK589874 IVN589874:IVO589874 ILR589874:ILS589874 IBV589874:IBW589874 HRZ589874:HSA589874 HID589874:HIE589874 GYH589874:GYI589874 GOL589874:GOM589874 GEP589874:GEQ589874 FUT589874:FUU589874 FKX589874:FKY589874 FBB589874:FBC589874 ERF589874:ERG589874 EHJ589874:EHK589874 DXN589874:DXO589874 DNR589874:DNS589874 DDV589874:DDW589874 CTZ589874:CUA589874 CKD589874:CKE589874 CAH589874:CAI589874 BQL589874:BQM589874 BGP589874:BGQ589874 AWT589874:AWU589874 AMX589874:AMY589874 ADB589874:ADC589874 TF589874:TG589874 JJ589874:JK589874 N589874:O589874 WVV524338:WVW524338 WLZ524338:WMA524338 WCD524338:WCE524338 VSH524338:VSI524338 VIL524338:VIM524338 UYP524338:UYQ524338 UOT524338:UOU524338 UEX524338:UEY524338 TVB524338:TVC524338 TLF524338:TLG524338 TBJ524338:TBK524338 SRN524338:SRO524338 SHR524338:SHS524338 RXV524338:RXW524338 RNZ524338:ROA524338 RED524338:REE524338 QUH524338:QUI524338 QKL524338:QKM524338 QAP524338:QAQ524338 PQT524338:PQU524338 PGX524338:PGY524338 OXB524338:OXC524338 ONF524338:ONG524338 ODJ524338:ODK524338 NTN524338:NTO524338 NJR524338:NJS524338 MZV524338:MZW524338 MPZ524338:MQA524338 MGD524338:MGE524338 LWH524338:LWI524338 LML524338:LMM524338 LCP524338:LCQ524338 KST524338:KSU524338 KIX524338:KIY524338 JZB524338:JZC524338 JPF524338:JPG524338 JFJ524338:JFK524338 IVN524338:IVO524338 ILR524338:ILS524338 IBV524338:IBW524338 HRZ524338:HSA524338 HID524338:HIE524338 GYH524338:GYI524338 GOL524338:GOM524338 GEP524338:GEQ524338 FUT524338:FUU524338 FKX524338:FKY524338 FBB524338:FBC524338 ERF524338:ERG524338 EHJ524338:EHK524338 DXN524338:DXO524338 DNR524338:DNS524338 DDV524338:DDW524338 CTZ524338:CUA524338 CKD524338:CKE524338 CAH524338:CAI524338 BQL524338:BQM524338 BGP524338:BGQ524338 AWT524338:AWU524338 AMX524338:AMY524338 ADB524338:ADC524338 TF524338:TG524338 JJ524338:JK524338 N524338:O524338 WVV458802:WVW458802 WLZ458802:WMA458802 WCD458802:WCE458802 VSH458802:VSI458802 VIL458802:VIM458802 UYP458802:UYQ458802 UOT458802:UOU458802 UEX458802:UEY458802 TVB458802:TVC458802 TLF458802:TLG458802 TBJ458802:TBK458802 SRN458802:SRO458802 SHR458802:SHS458802 RXV458802:RXW458802 RNZ458802:ROA458802 RED458802:REE458802 QUH458802:QUI458802 QKL458802:QKM458802 QAP458802:QAQ458802 PQT458802:PQU458802 PGX458802:PGY458802 OXB458802:OXC458802 ONF458802:ONG458802 ODJ458802:ODK458802 NTN458802:NTO458802 NJR458802:NJS458802 MZV458802:MZW458802 MPZ458802:MQA458802 MGD458802:MGE458802 LWH458802:LWI458802 LML458802:LMM458802 LCP458802:LCQ458802 KST458802:KSU458802 KIX458802:KIY458802 JZB458802:JZC458802 JPF458802:JPG458802 JFJ458802:JFK458802 IVN458802:IVO458802 ILR458802:ILS458802 IBV458802:IBW458802 HRZ458802:HSA458802 HID458802:HIE458802 GYH458802:GYI458802 GOL458802:GOM458802 GEP458802:GEQ458802 FUT458802:FUU458802 FKX458802:FKY458802 FBB458802:FBC458802 ERF458802:ERG458802 EHJ458802:EHK458802 DXN458802:DXO458802 DNR458802:DNS458802 DDV458802:DDW458802 CTZ458802:CUA458802 CKD458802:CKE458802 CAH458802:CAI458802 BQL458802:BQM458802 BGP458802:BGQ458802 AWT458802:AWU458802 AMX458802:AMY458802 ADB458802:ADC458802 TF458802:TG458802 JJ458802:JK458802 N458802:O458802 WVV393266:WVW393266 WLZ393266:WMA393266 WCD393266:WCE393266 VSH393266:VSI393266 VIL393266:VIM393266 UYP393266:UYQ393266 UOT393266:UOU393266 UEX393266:UEY393266 TVB393266:TVC393266 TLF393266:TLG393266 TBJ393266:TBK393266 SRN393266:SRO393266 SHR393266:SHS393266 RXV393266:RXW393266 RNZ393266:ROA393266 RED393266:REE393266 QUH393266:QUI393266 QKL393266:QKM393266 QAP393266:QAQ393266 PQT393266:PQU393266 PGX393266:PGY393266 OXB393266:OXC393266 ONF393266:ONG393266 ODJ393266:ODK393266 NTN393266:NTO393266 NJR393266:NJS393266 MZV393266:MZW393266 MPZ393266:MQA393266 MGD393266:MGE393266 LWH393266:LWI393266 LML393266:LMM393266 LCP393266:LCQ393266 KST393266:KSU393266 KIX393266:KIY393266 JZB393266:JZC393266 JPF393266:JPG393266 JFJ393266:JFK393266 IVN393266:IVO393266 ILR393266:ILS393266 IBV393266:IBW393266 HRZ393266:HSA393266 HID393266:HIE393266 GYH393266:GYI393266 GOL393266:GOM393266 GEP393266:GEQ393266 FUT393266:FUU393266 FKX393266:FKY393266 FBB393266:FBC393266 ERF393266:ERG393266 EHJ393266:EHK393266 DXN393266:DXO393266 DNR393266:DNS393266 DDV393266:DDW393266 CTZ393266:CUA393266 CKD393266:CKE393266 CAH393266:CAI393266 BQL393266:BQM393266 BGP393266:BGQ393266 AWT393266:AWU393266 AMX393266:AMY393266 ADB393266:ADC393266 TF393266:TG393266 JJ393266:JK393266 N393266:O393266 WVV327730:WVW327730 WLZ327730:WMA327730 WCD327730:WCE327730 VSH327730:VSI327730 VIL327730:VIM327730 UYP327730:UYQ327730 UOT327730:UOU327730 UEX327730:UEY327730 TVB327730:TVC327730 TLF327730:TLG327730 TBJ327730:TBK327730 SRN327730:SRO327730 SHR327730:SHS327730 RXV327730:RXW327730 RNZ327730:ROA327730 RED327730:REE327730 QUH327730:QUI327730 QKL327730:QKM327730 QAP327730:QAQ327730 PQT327730:PQU327730 PGX327730:PGY327730 OXB327730:OXC327730 ONF327730:ONG327730 ODJ327730:ODK327730 NTN327730:NTO327730 NJR327730:NJS327730 MZV327730:MZW327730 MPZ327730:MQA327730 MGD327730:MGE327730 LWH327730:LWI327730 LML327730:LMM327730 LCP327730:LCQ327730 KST327730:KSU327730 KIX327730:KIY327730 JZB327730:JZC327730 JPF327730:JPG327730 JFJ327730:JFK327730 IVN327730:IVO327730 ILR327730:ILS327730 IBV327730:IBW327730 HRZ327730:HSA327730 HID327730:HIE327730 GYH327730:GYI327730 GOL327730:GOM327730 GEP327730:GEQ327730 FUT327730:FUU327730 FKX327730:FKY327730 FBB327730:FBC327730 ERF327730:ERG327730 EHJ327730:EHK327730 DXN327730:DXO327730 DNR327730:DNS327730 DDV327730:DDW327730 CTZ327730:CUA327730 CKD327730:CKE327730 CAH327730:CAI327730 BQL327730:BQM327730 BGP327730:BGQ327730 AWT327730:AWU327730 AMX327730:AMY327730 ADB327730:ADC327730 TF327730:TG327730 JJ327730:JK327730 N327730:O327730 WVV262194:WVW262194 WLZ262194:WMA262194 WCD262194:WCE262194 VSH262194:VSI262194 VIL262194:VIM262194 UYP262194:UYQ262194 UOT262194:UOU262194 UEX262194:UEY262194 TVB262194:TVC262194 TLF262194:TLG262194 TBJ262194:TBK262194 SRN262194:SRO262194 SHR262194:SHS262194 RXV262194:RXW262194 RNZ262194:ROA262194 RED262194:REE262194 QUH262194:QUI262194 QKL262194:QKM262194 QAP262194:QAQ262194 PQT262194:PQU262194 PGX262194:PGY262194 OXB262194:OXC262194 ONF262194:ONG262194 ODJ262194:ODK262194 NTN262194:NTO262194 NJR262194:NJS262194 MZV262194:MZW262194 MPZ262194:MQA262194 MGD262194:MGE262194 LWH262194:LWI262194 LML262194:LMM262194 LCP262194:LCQ262194 KST262194:KSU262194 KIX262194:KIY262194 JZB262194:JZC262194 JPF262194:JPG262194 JFJ262194:JFK262194 IVN262194:IVO262194 ILR262194:ILS262194 IBV262194:IBW262194 HRZ262194:HSA262194 HID262194:HIE262194 GYH262194:GYI262194 GOL262194:GOM262194 GEP262194:GEQ262194 FUT262194:FUU262194 FKX262194:FKY262194 FBB262194:FBC262194 ERF262194:ERG262194 EHJ262194:EHK262194 DXN262194:DXO262194 DNR262194:DNS262194 DDV262194:DDW262194 CTZ262194:CUA262194 CKD262194:CKE262194 CAH262194:CAI262194 BQL262194:BQM262194 BGP262194:BGQ262194 AWT262194:AWU262194 AMX262194:AMY262194 ADB262194:ADC262194 TF262194:TG262194 JJ262194:JK262194 N262194:O262194 WVV196658:WVW196658 WLZ196658:WMA196658 WCD196658:WCE196658 VSH196658:VSI196658 VIL196658:VIM196658 UYP196658:UYQ196658 UOT196658:UOU196658 UEX196658:UEY196658 TVB196658:TVC196658 TLF196658:TLG196658 TBJ196658:TBK196658 SRN196658:SRO196658 SHR196658:SHS196658 RXV196658:RXW196658 RNZ196658:ROA196658 RED196658:REE196658 QUH196658:QUI196658 QKL196658:QKM196658 QAP196658:QAQ196658 PQT196658:PQU196658 PGX196658:PGY196658 OXB196658:OXC196658 ONF196658:ONG196658 ODJ196658:ODK196658 NTN196658:NTO196658 NJR196658:NJS196658 MZV196658:MZW196658 MPZ196658:MQA196658 MGD196658:MGE196658 LWH196658:LWI196658 LML196658:LMM196658 LCP196658:LCQ196658 KST196658:KSU196658 KIX196658:KIY196658 JZB196658:JZC196658 JPF196658:JPG196658 JFJ196658:JFK196658 IVN196658:IVO196658 ILR196658:ILS196658 IBV196658:IBW196658 HRZ196658:HSA196658 HID196658:HIE196658 GYH196658:GYI196658 GOL196658:GOM196658 GEP196658:GEQ196658 FUT196658:FUU196658 FKX196658:FKY196658 FBB196658:FBC196658 ERF196658:ERG196658 EHJ196658:EHK196658 DXN196658:DXO196658 DNR196658:DNS196658 DDV196658:DDW196658 CTZ196658:CUA196658 CKD196658:CKE196658 CAH196658:CAI196658 BQL196658:BQM196658 BGP196658:BGQ196658 AWT196658:AWU196658 AMX196658:AMY196658 ADB196658:ADC196658 TF196658:TG196658 JJ196658:JK196658 N196658:O196658 WVV131122:WVW131122 WLZ131122:WMA131122 WCD131122:WCE131122 VSH131122:VSI131122 VIL131122:VIM131122 UYP131122:UYQ131122 UOT131122:UOU131122 UEX131122:UEY131122 TVB131122:TVC131122 TLF131122:TLG131122 TBJ131122:TBK131122 SRN131122:SRO131122 SHR131122:SHS131122 RXV131122:RXW131122 RNZ131122:ROA131122 RED131122:REE131122 QUH131122:QUI131122 QKL131122:QKM131122 QAP131122:QAQ131122 PQT131122:PQU131122 PGX131122:PGY131122 OXB131122:OXC131122 ONF131122:ONG131122 ODJ131122:ODK131122 NTN131122:NTO131122 NJR131122:NJS131122 MZV131122:MZW131122 MPZ131122:MQA131122 MGD131122:MGE131122 LWH131122:LWI131122 LML131122:LMM131122 LCP131122:LCQ131122 KST131122:KSU131122 KIX131122:KIY131122 JZB131122:JZC131122 JPF131122:JPG131122 JFJ131122:JFK131122 IVN131122:IVO131122 ILR131122:ILS131122 IBV131122:IBW131122 HRZ131122:HSA131122 HID131122:HIE131122 GYH131122:GYI131122 GOL131122:GOM131122 GEP131122:GEQ131122 FUT131122:FUU131122 FKX131122:FKY131122 FBB131122:FBC131122 ERF131122:ERG131122 EHJ131122:EHK131122 DXN131122:DXO131122 DNR131122:DNS131122 DDV131122:DDW131122 CTZ131122:CUA131122 CKD131122:CKE131122 CAH131122:CAI131122 BQL131122:BQM131122 BGP131122:BGQ131122 AWT131122:AWU131122 AMX131122:AMY131122 ADB131122:ADC131122 TF131122:TG131122 JJ131122:JK131122 N131122:O131122 WVV65586:WVW65586 WLZ65586:WMA65586 WCD65586:WCE65586 VSH65586:VSI65586 VIL65586:VIM65586 UYP65586:UYQ65586 UOT65586:UOU65586 UEX65586:UEY65586 TVB65586:TVC65586 TLF65586:TLG65586 TBJ65586:TBK65586 SRN65586:SRO65586 SHR65586:SHS65586 RXV65586:RXW65586 RNZ65586:ROA65586 RED65586:REE65586 QUH65586:QUI65586 QKL65586:QKM65586 QAP65586:QAQ65586 PQT65586:PQU65586 PGX65586:PGY65586 OXB65586:OXC65586 ONF65586:ONG65586 ODJ65586:ODK65586 NTN65586:NTO65586 NJR65586:NJS65586 MZV65586:MZW65586 MPZ65586:MQA65586 MGD65586:MGE65586 LWH65586:LWI65586 LML65586:LMM65586 LCP65586:LCQ65586 KST65586:KSU65586 KIX65586:KIY65586 JZB65586:JZC65586 JPF65586:JPG65586 JFJ65586:JFK65586 IVN65586:IVO65586 ILR65586:ILS65586 IBV65586:IBW65586 HRZ65586:HSA65586 HID65586:HIE65586 GYH65586:GYI65586 GOL65586:GOM65586 GEP65586:GEQ65586 FUT65586:FUU65586 FKX65586:FKY65586 FBB65586:FBC65586 ERF65586:ERG65586 EHJ65586:EHK65586 DXN65586:DXO65586 DNR65586:DNS65586 DDV65586:DDW65586 CTZ65586:CUA65586 CKD65586:CKE65586 CAH65586:CAI65586 BQL65586:BQM65586 BGP65586:BGQ65586 AWT65586:AWU65586 AMX65586:AMY65586 ADB65586:ADC65586 TF65586:TG65586 JJ65586:JK65586 N65586:O65586 WVV49:WVW49 WLZ49:WMA49 WCD49:WCE49 VSH49:VSI49 VIL49:VIM49 UYP49:UYQ49 UOT49:UOU49 UEX49:UEY49 TVB49:TVC49 TLF49:TLG49 TBJ49:TBK49 SRN49:SRO49 SHR49:SHS49 RXV49:RXW49 RNZ49:ROA49 RED49:REE49 QUH49:QUI49 QKL49:QKM49 QAP49:QAQ49 PQT49:PQU49 PGX49:PGY49 OXB49:OXC49 ONF49:ONG49 ODJ49:ODK49 NTN49:NTO49 NJR49:NJS49 MZV49:MZW49 MPZ49:MQA49 MGD49:MGE49 LWH49:LWI49 LML49:LMM49 LCP49:LCQ49 KST49:KSU49 KIX49:KIY49 JZB49:JZC49 JPF49:JPG49 JFJ49:JFK49 IVN49:IVO49 ILR49:ILS49 IBV49:IBW49 HRZ49:HSA49 HID49:HIE49 GYH49:GYI49 GOL49:GOM49 GEP49:GEQ49 FUT49:FUU49 FKX49:FKY49 FBB49:FBC49 ERF49:ERG49 EHJ49:EHK49 DXN49:DXO49 DNR49:DNS49 DDV49:DDW49 CTZ49:CUA49 CKD49:CKE49 CAH49:CAI49 BQL49:BQM49 BGP49:BGQ49 AWT49:AWU49 AMX49:AMY49 ADB49:ADC49 TF49:TG49 JJ49:JK49" xr:uid="{00000000-0002-0000-0000-00000C000000}">
      <formula1>$AB$41:$AB$46</formula1>
    </dataValidation>
    <dataValidation type="list" allowBlank="1" showInputMessage="1" showErrorMessage="1" promptTitle="Hauban à réparer" prompt="Indiquer hauban à réparer (brisé ou lâche) ou manquant (ferrure présente), art.: 8.4.2. Indiquer si protège hauban manquant, art.:10.1." sqref="C40 WVK983081 WLO983081 WBS983081 VRW983081 VIA983081 UYE983081 UOI983081 UEM983081 TUQ983081 TKU983081 TAY983081 SRC983081 SHG983081 RXK983081 RNO983081 RDS983081 QTW983081 QKA983081 QAE983081 PQI983081 PGM983081 OWQ983081 OMU983081 OCY983081 NTC983081 NJG983081 MZK983081 MPO983081 MFS983081 LVW983081 LMA983081 LCE983081 KSI983081 KIM983081 JYQ983081 JOU983081 JEY983081 IVC983081 ILG983081 IBK983081 HRO983081 HHS983081 GXW983081 GOA983081 GEE983081 FUI983081 FKM983081 FAQ983081 EQU983081 EGY983081 DXC983081 DNG983081 DDK983081 CTO983081 CJS983081 BZW983081 BQA983081 BGE983081 AWI983081 AMM983081 ACQ983081 SU983081 IY983081 C983081 WVK917545 WLO917545 WBS917545 VRW917545 VIA917545 UYE917545 UOI917545 UEM917545 TUQ917545 TKU917545 TAY917545 SRC917545 SHG917545 RXK917545 RNO917545 RDS917545 QTW917545 QKA917545 QAE917545 PQI917545 PGM917545 OWQ917545 OMU917545 OCY917545 NTC917545 NJG917545 MZK917545 MPO917545 MFS917545 LVW917545 LMA917545 LCE917545 KSI917545 KIM917545 JYQ917545 JOU917545 JEY917545 IVC917545 ILG917545 IBK917545 HRO917545 HHS917545 GXW917545 GOA917545 GEE917545 FUI917545 FKM917545 FAQ917545 EQU917545 EGY917545 DXC917545 DNG917545 DDK917545 CTO917545 CJS917545 BZW917545 BQA917545 BGE917545 AWI917545 AMM917545 ACQ917545 SU917545 IY917545 C917545 WVK852009 WLO852009 WBS852009 VRW852009 VIA852009 UYE852009 UOI852009 UEM852009 TUQ852009 TKU852009 TAY852009 SRC852009 SHG852009 RXK852009 RNO852009 RDS852009 QTW852009 QKA852009 QAE852009 PQI852009 PGM852009 OWQ852009 OMU852009 OCY852009 NTC852009 NJG852009 MZK852009 MPO852009 MFS852009 LVW852009 LMA852009 LCE852009 KSI852009 KIM852009 JYQ852009 JOU852009 JEY852009 IVC852009 ILG852009 IBK852009 HRO852009 HHS852009 GXW852009 GOA852009 GEE852009 FUI852009 FKM852009 FAQ852009 EQU852009 EGY852009 DXC852009 DNG852009 DDK852009 CTO852009 CJS852009 BZW852009 BQA852009 BGE852009 AWI852009 AMM852009 ACQ852009 SU852009 IY852009 C852009 WVK786473 WLO786473 WBS786473 VRW786473 VIA786473 UYE786473 UOI786473 UEM786473 TUQ786473 TKU786473 TAY786473 SRC786473 SHG786473 RXK786473 RNO786473 RDS786473 QTW786473 QKA786473 QAE786473 PQI786473 PGM786473 OWQ786473 OMU786473 OCY786473 NTC786473 NJG786473 MZK786473 MPO786473 MFS786473 LVW786473 LMA786473 LCE786473 KSI786473 KIM786473 JYQ786473 JOU786473 JEY786473 IVC786473 ILG786473 IBK786473 HRO786473 HHS786473 GXW786473 GOA786473 GEE786473 FUI786473 FKM786473 FAQ786473 EQU786473 EGY786473 DXC786473 DNG786473 DDK786473 CTO786473 CJS786473 BZW786473 BQA786473 BGE786473 AWI786473 AMM786473 ACQ786473 SU786473 IY786473 C786473 WVK720937 WLO720937 WBS720937 VRW720937 VIA720937 UYE720937 UOI720937 UEM720937 TUQ720937 TKU720937 TAY720937 SRC720937 SHG720937 RXK720937 RNO720937 RDS720937 QTW720937 QKA720937 QAE720937 PQI720937 PGM720937 OWQ720937 OMU720937 OCY720937 NTC720937 NJG720937 MZK720937 MPO720937 MFS720937 LVW720937 LMA720937 LCE720937 KSI720937 KIM720937 JYQ720937 JOU720937 JEY720937 IVC720937 ILG720937 IBK720937 HRO720937 HHS720937 GXW720937 GOA720937 GEE720937 FUI720937 FKM720937 FAQ720937 EQU720937 EGY720937 DXC720937 DNG720937 DDK720937 CTO720937 CJS720937 BZW720937 BQA720937 BGE720937 AWI720937 AMM720937 ACQ720937 SU720937 IY720937 C720937 WVK655401 WLO655401 WBS655401 VRW655401 VIA655401 UYE655401 UOI655401 UEM655401 TUQ655401 TKU655401 TAY655401 SRC655401 SHG655401 RXK655401 RNO655401 RDS655401 QTW655401 QKA655401 QAE655401 PQI655401 PGM655401 OWQ655401 OMU655401 OCY655401 NTC655401 NJG655401 MZK655401 MPO655401 MFS655401 LVW655401 LMA655401 LCE655401 KSI655401 KIM655401 JYQ655401 JOU655401 JEY655401 IVC655401 ILG655401 IBK655401 HRO655401 HHS655401 GXW655401 GOA655401 GEE655401 FUI655401 FKM655401 FAQ655401 EQU655401 EGY655401 DXC655401 DNG655401 DDK655401 CTO655401 CJS655401 BZW655401 BQA655401 BGE655401 AWI655401 AMM655401 ACQ655401 SU655401 IY655401 C655401 WVK589865 WLO589865 WBS589865 VRW589865 VIA589865 UYE589865 UOI589865 UEM589865 TUQ589865 TKU589865 TAY589865 SRC589865 SHG589865 RXK589865 RNO589865 RDS589865 QTW589865 QKA589865 QAE589865 PQI589865 PGM589865 OWQ589865 OMU589865 OCY589865 NTC589865 NJG589865 MZK589865 MPO589865 MFS589865 LVW589865 LMA589865 LCE589865 KSI589865 KIM589865 JYQ589865 JOU589865 JEY589865 IVC589865 ILG589865 IBK589865 HRO589865 HHS589865 GXW589865 GOA589865 GEE589865 FUI589865 FKM589865 FAQ589865 EQU589865 EGY589865 DXC589865 DNG589865 DDK589865 CTO589865 CJS589865 BZW589865 BQA589865 BGE589865 AWI589865 AMM589865 ACQ589865 SU589865 IY589865 C589865 WVK524329 WLO524329 WBS524329 VRW524329 VIA524329 UYE524329 UOI524329 UEM524329 TUQ524329 TKU524329 TAY524329 SRC524329 SHG524329 RXK524329 RNO524329 RDS524329 QTW524329 QKA524329 QAE524329 PQI524329 PGM524329 OWQ524329 OMU524329 OCY524329 NTC524329 NJG524329 MZK524329 MPO524329 MFS524329 LVW524329 LMA524329 LCE524329 KSI524329 KIM524329 JYQ524329 JOU524329 JEY524329 IVC524329 ILG524329 IBK524329 HRO524329 HHS524329 GXW524329 GOA524329 GEE524329 FUI524329 FKM524329 FAQ524329 EQU524329 EGY524329 DXC524329 DNG524329 DDK524329 CTO524329 CJS524329 BZW524329 BQA524329 BGE524329 AWI524329 AMM524329 ACQ524329 SU524329 IY524329 C524329 WVK458793 WLO458793 WBS458793 VRW458793 VIA458793 UYE458793 UOI458793 UEM458793 TUQ458793 TKU458793 TAY458793 SRC458793 SHG458793 RXK458793 RNO458793 RDS458793 QTW458793 QKA458793 QAE458793 PQI458793 PGM458793 OWQ458793 OMU458793 OCY458793 NTC458793 NJG458793 MZK458793 MPO458793 MFS458793 LVW458793 LMA458793 LCE458793 KSI458793 KIM458793 JYQ458793 JOU458793 JEY458793 IVC458793 ILG458793 IBK458793 HRO458793 HHS458793 GXW458793 GOA458793 GEE458793 FUI458793 FKM458793 FAQ458793 EQU458793 EGY458793 DXC458793 DNG458793 DDK458793 CTO458793 CJS458793 BZW458793 BQA458793 BGE458793 AWI458793 AMM458793 ACQ458793 SU458793 IY458793 C458793 WVK393257 WLO393257 WBS393257 VRW393257 VIA393257 UYE393257 UOI393257 UEM393257 TUQ393257 TKU393257 TAY393257 SRC393257 SHG393257 RXK393257 RNO393257 RDS393257 QTW393257 QKA393257 QAE393257 PQI393257 PGM393257 OWQ393257 OMU393257 OCY393257 NTC393257 NJG393257 MZK393257 MPO393257 MFS393257 LVW393257 LMA393257 LCE393257 KSI393257 KIM393257 JYQ393257 JOU393257 JEY393257 IVC393257 ILG393257 IBK393257 HRO393257 HHS393257 GXW393257 GOA393257 GEE393257 FUI393257 FKM393257 FAQ393257 EQU393257 EGY393257 DXC393257 DNG393257 DDK393257 CTO393257 CJS393257 BZW393257 BQA393257 BGE393257 AWI393257 AMM393257 ACQ393257 SU393257 IY393257 C393257 WVK327721 WLO327721 WBS327721 VRW327721 VIA327721 UYE327721 UOI327721 UEM327721 TUQ327721 TKU327721 TAY327721 SRC327721 SHG327721 RXK327721 RNO327721 RDS327721 QTW327721 QKA327721 QAE327721 PQI327721 PGM327721 OWQ327721 OMU327721 OCY327721 NTC327721 NJG327721 MZK327721 MPO327721 MFS327721 LVW327721 LMA327721 LCE327721 KSI327721 KIM327721 JYQ327721 JOU327721 JEY327721 IVC327721 ILG327721 IBK327721 HRO327721 HHS327721 GXW327721 GOA327721 GEE327721 FUI327721 FKM327721 FAQ327721 EQU327721 EGY327721 DXC327721 DNG327721 DDK327721 CTO327721 CJS327721 BZW327721 BQA327721 BGE327721 AWI327721 AMM327721 ACQ327721 SU327721 IY327721 C327721 WVK262185 WLO262185 WBS262185 VRW262185 VIA262185 UYE262185 UOI262185 UEM262185 TUQ262185 TKU262185 TAY262185 SRC262185 SHG262185 RXK262185 RNO262185 RDS262185 QTW262185 QKA262185 QAE262185 PQI262185 PGM262185 OWQ262185 OMU262185 OCY262185 NTC262185 NJG262185 MZK262185 MPO262185 MFS262185 LVW262185 LMA262185 LCE262185 KSI262185 KIM262185 JYQ262185 JOU262185 JEY262185 IVC262185 ILG262185 IBK262185 HRO262185 HHS262185 GXW262185 GOA262185 GEE262185 FUI262185 FKM262185 FAQ262185 EQU262185 EGY262185 DXC262185 DNG262185 DDK262185 CTO262185 CJS262185 BZW262185 BQA262185 BGE262185 AWI262185 AMM262185 ACQ262185 SU262185 IY262185 C262185 WVK196649 WLO196649 WBS196649 VRW196649 VIA196649 UYE196649 UOI196649 UEM196649 TUQ196649 TKU196649 TAY196649 SRC196649 SHG196649 RXK196649 RNO196649 RDS196649 QTW196649 QKA196649 QAE196649 PQI196649 PGM196649 OWQ196649 OMU196649 OCY196649 NTC196649 NJG196649 MZK196649 MPO196649 MFS196649 LVW196649 LMA196649 LCE196649 KSI196649 KIM196649 JYQ196649 JOU196649 JEY196649 IVC196649 ILG196649 IBK196649 HRO196649 HHS196649 GXW196649 GOA196649 GEE196649 FUI196649 FKM196649 FAQ196649 EQU196649 EGY196649 DXC196649 DNG196649 DDK196649 CTO196649 CJS196649 BZW196649 BQA196649 BGE196649 AWI196649 AMM196649 ACQ196649 SU196649 IY196649 C196649 WVK131113 WLO131113 WBS131113 VRW131113 VIA131113 UYE131113 UOI131113 UEM131113 TUQ131113 TKU131113 TAY131113 SRC131113 SHG131113 RXK131113 RNO131113 RDS131113 QTW131113 QKA131113 QAE131113 PQI131113 PGM131113 OWQ131113 OMU131113 OCY131113 NTC131113 NJG131113 MZK131113 MPO131113 MFS131113 LVW131113 LMA131113 LCE131113 KSI131113 KIM131113 JYQ131113 JOU131113 JEY131113 IVC131113 ILG131113 IBK131113 HRO131113 HHS131113 GXW131113 GOA131113 GEE131113 FUI131113 FKM131113 FAQ131113 EQU131113 EGY131113 DXC131113 DNG131113 DDK131113 CTO131113 CJS131113 BZW131113 BQA131113 BGE131113 AWI131113 AMM131113 ACQ131113 SU131113 IY131113 C131113 WVK65577 WLO65577 WBS65577 VRW65577 VIA65577 UYE65577 UOI65577 UEM65577 TUQ65577 TKU65577 TAY65577 SRC65577 SHG65577 RXK65577 RNO65577 RDS65577 QTW65577 QKA65577 QAE65577 PQI65577 PGM65577 OWQ65577 OMU65577 OCY65577 NTC65577 NJG65577 MZK65577 MPO65577 MFS65577 LVW65577 LMA65577 LCE65577 KSI65577 KIM65577 JYQ65577 JOU65577 JEY65577 IVC65577 ILG65577 IBK65577 HRO65577 HHS65577 GXW65577 GOA65577 GEE65577 FUI65577 FKM65577 FAQ65577 EQU65577 EGY65577 DXC65577 DNG65577 DDK65577 CTO65577 CJS65577 BZW65577 BQA65577 BGE65577 AWI65577 AMM65577 ACQ65577 SU65577 IY65577 C65577 WVK40 WLO40 WBS40 VRW40 VIA40 UYE40 UOI40 UEM40 TUQ40 TKU40 TAY40 SRC40 SHG40 RXK40 RNO40 RDS40 QTW40 QKA40 QAE40 PQI40 PGM40 OWQ40 OMU40 OCY40 NTC40 NJG40 MZK40 MPO40 MFS40 LVW40 LMA40 LCE40 KSI40 KIM40 JYQ40 JOU40 JEY40 IVC40 ILG40 IBK40 HRO40 HHS40 GXW40 GOA40 GEE40 FUI40 FKM40 FAQ40 EQU40 EGY40 DXC40 DNG40 DDK40 CTO40 CJS40 BZW40 BQA40 BGE40 AWI40 AMM40 ACQ40 SU40 IY40" xr:uid="{00000000-0002-0000-0000-00000D000000}">
      <formula1>$AB$39:$AB$40</formula1>
    </dataValidation>
    <dataValidation type="list" allowBlank="1" showInputMessage="1" showErrorMessage="1" promptTitle="Toron à déplacer" prompt="Indiquer si les torons doivent être déplacés. Indiquer la distance requise de déplacement dans la section &quot;Remarque&quot;. Montée max = 75 mm. Descente = respect des dégagements." sqref="C43 WVK983084 WLO983084 WBS983084 VRW983084 VIA983084 UYE983084 UOI983084 UEM983084 TUQ983084 TKU983084 TAY983084 SRC983084 SHG983084 RXK983084 RNO983084 RDS983084 QTW983084 QKA983084 QAE983084 PQI983084 PGM983084 OWQ983084 OMU983084 OCY983084 NTC983084 NJG983084 MZK983084 MPO983084 MFS983084 LVW983084 LMA983084 LCE983084 KSI983084 KIM983084 JYQ983084 JOU983084 JEY983084 IVC983084 ILG983084 IBK983084 HRO983084 HHS983084 GXW983084 GOA983084 GEE983084 FUI983084 FKM983084 FAQ983084 EQU983084 EGY983084 DXC983084 DNG983084 DDK983084 CTO983084 CJS983084 BZW983084 BQA983084 BGE983084 AWI983084 AMM983084 ACQ983084 SU983084 IY983084 C983084 WVK917548 WLO917548 WBS917548 VRW917548 VIA917548 UYE917548 UOI917548 UEM917548 TUQ917548 TKU917548 TAY917548 SRC917548 SHG917548 RXK917548 RNO917548 RDS917548 QTW917548 QKA917548 QAE917548 PQI917548 PGM917548 OWQ917548 OMU917548 OCY917548 NTC917548 NJG917548 MZK917548 MPO917548 MFS917548 LVW917548 LMA917548 LCE917548 KSI917548 KIM917548 JYQ917548 JOU917548 JEY917548 IVC917548 ILG917548 IBK917548 HRO917548 HHS917548 GXW917548 GOA917548 GEE917548 FUI917548 FKM917548 FAQ917548 EQU917548 EGY917548 DXC917548 DNG917548 DDK917548 CTO917548 CJS917548 BZW917548 BQA917548 BGE917548 AWI917548 AMM917548 ACQ917548 SU917548 IY917548 C917548 WVK852012 WLO852012 WBS852012 VRW852012 VIA852012 UYE852012 UOI852012 UEM852012 TUQ852012 TKU852012 TAY852012 SRC852012 SHG852012 RXK852012 RNO852012 RDS852012 QTW852012 QKA852012 QAE852012 PQI852012 PGM852012 OWQ852012 OMU852012 OCY852012 NTC852012 NJG852012 MZK852012 MPO852012 MFS852012 LVW852012 LMA852012 LCE852012 KSI852012 KIM852012 JYQ852012 JOU852012 JEY852012 IVC852012 ILG852012 IBK852012 HRO852012 HHS852012 GXW852012 GOA852012 GEE852012 FUI852012 FKM852012 FAQ852012 EQU852012 EGY852012 DXC852012 DNG852012 DDK852012 CTO852012 CJS852012 BZW852012 BQA852012 BGE852012 AWI852012 AMM852012 ACQ852012 SU852012 IY852012 C852012 WVK786476 WLO786476 WBS786476 VRW786476 VIA786476 UYE786476 UOI786476 UEM786476 TUQ786476 TKU786476 TAY786476 SRC786476 SHG786476 RXK786476 RNO786476 RDS786476 QTW786476 QKA786476 QAE786476 PQI786476 PGM786476 OWQ786476 OMU786476 OCY786476 NTC786476 NJG786476 MZK786476 MPO786476 MFS786476 LVW786476 LMA786476 LCE786476 KSI786476 KIM786476 JYQ786476 JOU786476 JEY786476 IVC786476 ILG786476 IBK786476 HRO786476 HHS786476 GXW786476 GOA786476 GEE786476 FUI786476 FKM786476 FAQ786476 EQU786476 EGY786476 DXC786476 DNG786476 DDK786476 CTO786476 CJS786476 BZW786476 BQA786476 BGE786476 AWI786476 AMM786476 ACQ786476 SU786476 IY786476 C786476 WVK720940 WLO720940 WBS720940 VRW720940 VIA720940 UYE720940 UOI720940 UEM720940 TUQ720940 TKU720940 TAY720940 SRC720940 SHG720940 RXK720940 RNO720940 RDS720940 QTW720940 QKA720940 QAE720940 PQI720940 PGM720940 OWQ720940 OMU720940 OCY720940 NTC720940 NJG720940 MZK720940 MPO720940 MFS720940 LVW720940 LMA720940 LCE720940 KSI720940 KIM720940 JYQ720940 JOU720940 JEY720940 IVC720940 ILG720940 IBK720940 HRO720940 HHS720940 GXW720940 GOA720940 GEE720940 FUI720940 FKM720940 FAQ720940 EQU720940 EGY720940 DXC720940 DNG720940 DDK720940 CTO720940 CJS720940 BZW720940 BQA720940 BGE720940 AWI720940 AMM720940 ACQ720940 SU720940 IY720940 C720940 WVK655404 WLO655404 WBS655404 VRW655404 VIA655404 UYE655404 UOI655404 UEM655404 TUQ655404 TKU655404 TAY655404 SRC655404 SHG655404 RXK655404 RNO655404 RDS655404 QTW655404 QKA655404 QAE655404 PQI655404 PGM655404 OWQ655404 OMU655404 OCY655404 NTC655404 NJG655404 MZK655404 MPO655404 MFS655404 LVW655404 LMA655404 LCE655404 KSI655404 KIM655404 JYQ655404 JOU655404 JEY655404 IVC655404 ILG655404 IBK655404 HRO655404 HHS655404 GXW655404 GOA655404 GEE655404 FUI655404 FKM655404 FAQ655404 EQU655404 EGY655404 DXC655404 DNG655404 DDK655404 CTO655404 CJS655404 BZW655404 BQA655404 BGE655404 AWI655404 AMM655404 ACQ655404 SU655404 IY655404 C655404 WVK589868 WLO589868 WBS589868 VRW589868 VIA589868 UYE589868 UOI589868 UEM589868 TUQ589868 TKU589868 TAY589868 SRC589868 SHG589868 RXK589868 RNO589868 RDS589868 QTW589868 QKA589868 QAE589868 PQI589868 PGM589868 OWQ589868 OMU589868 OCY589868 NTC589868 NJG589868 MZK589868 MPO589868 MFS589868 LVW589868 LMA589868 LCE589868 KSI589868 KIM589868 JYQ589868 JOU589868 JEY589868 IVC589868 ILG589868 IBK589868 HRO589868 HHS589868 GXW589868 GOA589868 GEE589868 FUI589868 FKM589868 FAQ589868 EQU589868 EGY589868 DXC589868 DNG589868 DDK589868 CTO589868 CJS589868 BZW589868 BQA589868 BGE589868 AWI589868 AMM589868 ACQ589868 SU589868 IY589868 C589868 WVK524332 WLO524332 WBS524332 VRW524332 VIA524332 UYE524332 UOI524332 UEM524332 TUQ524332 TKU524332 TAY524332 SRC524332 SHG524332 RXK524332 RNO524332 RDS524332 QTW524332 QKA524332 QAE524332 PQI524332 PGM524332 OWQ524332 OMU524332 OCY524332 NTC524332 NJG524332 MZK524332 MPO524332 MFS524332 LVW524332 LMA524332 LCE524332 KSI524332 KIM524332 JYQ524332 JOU524332 JEY524332 IVC524332 ILG524332 IBK524332 HRO524332 HHS524332 GXW524332 GOA524332 GEE524332 FUI524332 FKM524332 FAQ524332 EQU524332 EGY524332 DXC524332 DNG524332 DDK524332 CTO524332 CJS524332 BZW524332 BQA524332 BGE524332 AWI524332 AMM524332 ACQ524332 SU524332 IY524332 C524332 WVK458796 WLO458796 WBS458796 VRW458796 VIA458796 UYE458796 UOI458796 UEM458796 TUQ458796 TKU458796 TAY458796 SRC458796 SHG458796 RXK458796 RNO458796 RDS458796 QTW458796 QKA458796 QAE458796 PQI458796 PGM458796 OWQ458796 OMU458796 OCY458796 NTC458796 NJG458796 MZK458796 MPO458796 MFS458796 LVW458796 LMA458796 LCE458796 KSI458796 KIM458796 JYQ458796 JOU458796 JEY458796 IVC458796 ILG458796 IBK458796 HRO458796 HHS458796 GXW458796 GOA458796 GEE458796 FUI458796 FKM458796 FAQ458796 EQU458796 EGY458796 DXC458796 DNG458796 DDK458796 CTO458796 CJS458796 BZW458796 BQA458796 BGE458796 AWI458796 AMM458796 ACQ458796 SU458796 IY458796 C458796 WVK393260 WLO393260 WBS393260 VRW393260 VIA393260 UYE393260 UOI393260 UEM393260 TUQ393260 TKU393260 TAY393260 SRC393260 SHG393260 RXK393260 RNO393260 RDS393260 QTW393260 QKA393260 QAE393260 PQI393260 PGM393260 OWQ393260 OMU393260 OCY393260 NTC393260 NJG393260 MZK393260 MPO393260 MFS393260 LVW393260 LMA393260 LCE393260 KSI393260 KIM393260 JYQ393260 JOU393260 JEY393260 IVC393260 ILG393260 IBK393260 HRO393260 HHS393260 GXW393260 GOA393260 GEE393260 FUI393260 FKM393260 FAQ393260 EQU393260 EGY393260 DXC393260 DNG393260 DDK393260 CTO393260 CJS393260 BZW393260 BQA393260 BGE393260 AWI393260 AMM393260 ACQ393260 SU393260 IY393260 C393260 WVK327724 WLO327724 WBS327724 VRW327724 VIA327724 UYE327724 UOI327724 UEM327724 TUQ327724 TKU327724 TAY327724 SRC327724 SHG327724 RXK327724 RNO327724 RDS327724 QTW327724 QKA327724 QAE327724 PQI327724 PGM327724 OWQ327724 OMU327724 OCY327724 NTC327724 NJG327724 MZK327724 MPO327724 MFS327724 LVW327724 LMA327724 LCE327724 KSI327724 KIM327724 JYQ327724 JOU327724 JEY327724 IVC327724 ILG327724 IBK327724 HRO327724 HHS327724 GXW327724 GOA327724 GEE327724 FUI327724 FKM327724 FAQ327724 EQU327724 EGY327724 DXC327724 DNG327724 DDK327724 CTO327724 CJS327724 BZW327724 BQA327724 BGE327724 AWI327724 AMM327724 ACQ327724 SU327724 IY327724 C327724 WVK262188 WLO262188 WBS262188 VRW262188 VIA262188 UYE262188 UOI262188 UEM262188 TUQ262188 TKU262188 TAY262188 SRC262188 SHG262188 RXK262188 RNO262188 RDS262188 QTW262188 QKA262188 QAE262188 PQI262188 PGM262188 OWQ262188 OMU262188 OCY262188 NTC262188 NJG262188 MZK262188 MPO262188 MFS262188 LVW262188 LMA262188 LCE262188 KSI262188 KIM262188 JYQ262188 JOU262188 JEY262188 IVC262188 ILG262188 IBK262188 HRO262188 HHS262188 GXW262188 GOA262188 GEE262188 FUI262188 FKM262188 FAQ262188 EQU262188 EGY262188 DXC262188 DNG262188 DDK262188 CTO262188 CJS262188 BZW262188 BQA262188 BGE262188 AWI262188 AMM262188 ACQ262188 SU262188 IY262188 C262188 WVK196652 WLO196652 WBS196652 VRW196652 VIA196652 UYE196652 UOI196652 UEM196652 TUQ196652 TKU196652 TAY196652 SRC196652 SHG196652 RXK196652 RNO196652 RDS196652 QTW196652 QKA196652 QAE196652 PQI196652 PGM196652 OWQ196652 OMU196652 OCY196652 NTC196652 NJG196652 MZK196652 MPO196652 MFS196652 LVW196652 LMA196652 LCE196652 KSI196652 KIM196652 JYQ196652 JOU196652 JEY196652 IVC196652 ILG196652 IBK196652 HRO196652 HHS196652 GXW196652 GOA196652 GEE196652 FUI196652 FKM196652 FAQ196652 EQU196652 EGY196652 DXC196652 DNG196652 DDK196652 CTO196652 CJS196652 BZW196652 BQA196652 BGE196652 AWI196652 AMM196652 ACQ196652 SU196652 IY196652 C196652 WVK131116 WLO131116 WBS131116 VRW131116 VIA131116 UYE131116 UOI131116 UEM131116 TUQ131116 TKU131116 TAY131116 SRC131116 SHG131116 RXK131116 RNO131116 RDS131116 QTW131116 QKA131116 QAE131116 PQI131116 PGM131116 OWQ131116 OMU131116 OCY131116 NTC131116 NJG131116 MZK131116 MPO131116 MFS131116 LVW131116 LMA131116 LCE131116 KSI131116 KIM131116 JYQ131116 JOU131116 JEY131116 IVC131116 ILG131116 IBK131116 HRO131116 HHS131116 GXW131116 GOA131116 GEE131116 FUI131116 FKM131116 FAQ131116 EQU131116 EGY131116 DXC131116 DNG131116 DDK131116 CTO131116 CJS131116 BZW131116 BQA131116 BGE131116 AWI131116 AMM131116 ACQ131116 SU131116 IY131116 C131116 WVK65580 WLO65580 WBS65580 VRW65580 VIA65580 UYE65580 UOI65580 UEM65580 TUQ65580 TKU65580 TAY65580 SRC65580 SHG65580 RXK65580 RNO65580 RDS65580 QTW65580 QKA65580 QAE65580 PQI65580 PGM65580 OWQ65580 OMU65580 OCY65580 NTC65580 NJG65580 MZK65580 MPO65580 MFS65580 LVW65580 LMA65580 LCE65580 KSI65580 KIM65580 JYQ65580 JOU65580 JEY65580 IVC65580 ILG65580 IBK65580 HRO65580 HHS65580 GXW65580 GOA65580 GEE65580 FUI65580 FKM65580 FAQ65580 EQU65580 EGY65580 DXC65580 DNG65580 DDK65580 CTO65580 CJS65580 BZW65580 BQA65580 BGE65580 AWI65580 AMM65580 ACQ65580 SU65580 IY65580 C65580 WVK43 WLO43 WBS43 VRW43 VIA43 UYE43 UOI43 UEM43 TUQ43 TKU43 TAY43 SRC43 SHG43 RXK43 RNO43 RDS43 QTW43 QKA43 QAE43 PQI43 PGM43 OWQ43 OMU43 OCY43 NTC43 NJG43 MZK43 MPO43 MFS43 LVW43 LMA43 LCE43 KSI43 KIM43 JYQ43 JOU43 JEY43 IVC43 ILG43 IBK43 HRO43 HHS43 GXW43 GOA43 GEE43 FUI43 FKM43 FAQ43 EQU43 EGY43 DXC43 DNG43 DDK43 CTO43 CJS43 BZW43 BQA43 BGE43 AWI43 AMM43 ACQ43 SU43 IY43" xr:uid="{00000000-0002-0000-0000-00000E000000}">
      <formula1>$AB$39:$AB$40</formula1>
    </dataValidation>
    <dataValidation type="list" allowBlank="1" showInputMessage="1" showErrorMessage="1" promptTitle="BT à remonter (mm)" prompt="Si requis, indiquer si la BT doit être remontée (max = 450 mm). Si + de 2 BT à remontée = Ingénierie. Indiquer la valeur dans la section &quot;Remarques&quot;. En présence d'un transfo, cette valeur doit être égale ou inférieure à cellule O15 moins 100 mm." sqref="C42 WVK983083 WLO983083 WBS983083 VRW983083 VIA983083 UYE983083 UOI983083 UEM983083 TUQ983083 TKU983083 TAY983083 SRC983083 SHG983083 RXK983083 RNO983083 RDS983083 QTW983083 QKA983083 QAE983083 PQI983083 PGM983083 OWQ983083 OMU983083 OCY983083 NTC983083 NJG983083 MZK983083 MPO983083 MFS983083 LVW983083 LMA983083 LCE983083 KSI983083 KIM983083 JYQ983083 JOU983083 JEY983083 IVC983083 ILG983083 IBK983083 HRO983083 HHS983083 GXW983083 GOA983083 GEE983083 FUI983083 FKM983083 FAQ983083 EQU983083 EGY983083 DXC983083 DNG983083 DDK983083 CTO983083 CJS983083 BZW983083 BQA983083 BGE983083 AWI983083 AMM983083 ACQ983083 SU983083 IY983083 C983083 WVK917547 WLO917547 WBS917547 VRW917547 VIA917547 UYE917547 UOI917547 UEM917547 TUQ917547 TKU917547 TAY917547 SRC917547 SHG917547 RXK917547 RNO917547 RDS917547 QTW917547 QKA917547 QAE917547 PQI917547 PGM917547 OWQ917547 OMU917547 OCY917547 NTC917547 NJG917547 MZK917547 MPO917547 MFS917547 LVW917547 LMA917547 LCE917547 KSI917547 KIM917547 JYQ917547 JOU917547 JEY917547 IVC917547 ILG917547 IBK917547 HRO917547 HHS917547 GXW917547 GOA917547 GEE917547 FUI917547 FKM917547 FAQ917547 EQU917547 EGY917547 DXC917547 DNG917547 DDK917547 CTO917547 CJS917547 BZW917547 BQA917547 BGE917547 AWI917547 AMM917547 ACQ917547 SU917547 IY917547 C917547 WVK852011 WLO852011 WBS852011 VRW852011 VIA852011 UYE852011 UOI852011 UEM852011 TUQ852011 TKU852011 TAY852011 SRC852011 SHG852011 RXK852011 RNO852011 RDS852011 QTW852011 QKA852011 QAE852011 PQI852011 PGM852011 OWQ852011 OMU852011 OCY852011 NTC852011 NJG852011 MZK852011 MPO852011 MFS852011 LVW852011 LMA852011 LCE852011 KSI852011 KIM852011 JYQ852011 JOU852011 JEY852011 IVC852011 ILG852011 IBK852011 HRO852011 HHS852011 GXW852011 GOA852011 GEE852011 FUI852011 FKM852011 FAQ852011 EQU852011 EGY852011 DXC852011 DNG852011 DDK852011 CTO852011 CJS852011 BZW852011 BQA852011 BGE852011 AWI852011 AMM852011 ACQ852011 SU852011 IY852011 C852011 WVK786475 WLO786475 WBS786475 VRW786475 VIA786475 UYE786475 UOI786475 UEM786475 TUQ786475 TKU786475 TAY786475 SRC786475 SHG786475 RXK786475 RNO786475 RDS786475 QTW786475 QKA786475 QAE786475 PQI786475 PGM786475 OWQ786475 OMU786475 OCY786475 NTC786475 NJG786475 MZK786475 MPO786475 MFS786475 LVW786475 LMA786475 LCE786475 KSI786475 KIM786475 JYQ786475 JOU786475 JEY786475 IVC786475 ILG786475 IBK786475 HRO786475 HHS786475 GXW786475 GOA786475 GEE786475 FUI786475 FKM786475 FAQ786475 EQU786475 EGY786475 DXC786475 DNG786475 DDK786475 CTO786475 CJS786475 BZW786475 BQA786475 BGE786475 AWI786475 AMM786475 ACQ786475 SU786475 IY786475 C786475 WVK720939 WLO720939 WBS720939 VRW720939 VIA720939 UYE720939 UOI720939 UEM720939 TUQ720939 TKU720939 TAY720939 SRC720939 SHG720939 RXK720939 RNO720939 RDS720939 QTW720939 QKA720939 QAE720939 PQI720939 PGM720939 OWQ720939 OMU720939 OCY720939 NTC720939 NJG720939 MZK720939 MPO720939 MFS720939 LVW720939 LMA720939 LCE720939 KSI720939 KIM720939 JYQ720939 JOU720939 JEY720939 IVC720939 ILG720939 IBK720939 HRO720939 HHS720939 GXW720939 GOA720939 GEE720939 FUI720939 FKM720939 FAQ720939 EQU720939 EGY720939 DXC720939 DNG720939 DDK720939 CTO720939 CJS720939 BZW720939 BQA720939 BGE720939 AWI720939 AMM720939 ACQ720939 SU720939 IY720939 C720939 WVK655403 WLO655403 WBS655403 VRW655403 VIA655403 UYE655403 UOI655403 UEM655403 TUQ655403 TKU655403 TAY655403 SRC655403 SHG655403 RXK655403 RNO655403 RDS655403 QTW655403 QKA655403 QAE655403 PQI655403 PGM655403 OWQ655403 OMU655403 OCY655403 NTC655403 NJG655403 MZK655403 MPO655403 MFS655403 LVW655403 LMA655403 LCE655403 KSI655403 KIM655403 JYQ655403 JOU655403 JEY655403 IVC655403 ILG655403 IBK655403 HRO655403 HHS655403 GXW655403 GOA655403 GEE655403 FUI655403 FKM655403 FAQ655403 EQU655403 EGY655403 DXC655403 DNG655403 DDK655403 CTO655403 CJS655403 BZW655403 BQA655403 BGE655403 AWI655403 AMM655403 ACQ655403 SU655403 IY655403 C655403 WVK589867 WLO589867 WBS589867 VRW589867 VIA589867 UYE589867 UOI589867 UEM589867 TUQ589867 TKU589867 TAY589867 SRC589867 SHG589867 RXK589867 RNO589867 RDS589867 QTW589867 QKA589867 QAE589867 PQI589867 PGM589867 OWQ589867 OMU589867 OCY589867 NTC589867 NJG589867 MZK589867 MPO589867 MFS589867 LVW589867 LMA589867 LCE589867 KSI589867 KIM589867 JYQ589867 JOU589867 JEY589867 IVC589867 ILG589867 IBK589867 HRO589867 HHS589867 GXW589867 GOA589867 GEE589867 FUI589867 FKM589867 FAQ589867 EQU589867 EGY589867 DXC589867 DNG589867 DDK589867 CTO589867 CJS589867 BZW589867 BQA589867 BGE589867 AWI589867 AMM589867 ACQ589867 SU589867 IY589867 C589867 WVK524331 WLO524331 WBS524331 VRW524331 VIA524331 UYE524331 UOI524331 UEM524331 TUQ524331 TKU524331 TAY524331 SRC524331 SHG524331 RXK524331 RNO524331 RDS524331 QTW524331 QKA524331 QAE524331 PQI524331 PGM524331 OWQ524331 OMU524331 OCY524331 NTC524331 NJG524331 MZK524331 MPO524331 MFS524331 LVW524331 LMA524331 LCE524331 KSI524331 KIM524331 JYQ524331 JOU524331 JEY524331 IVC524331 ILG524331 IBK524331 HRO524331 HHS524331 GXW524331 GOA524331 GEE524331 FUI524331 FKM524331 FAQ524331 EQU524331 EGY524331 DXC524331 DNG524331 DDK524331 CTO524331 CJS524331 BZW524331 BQA524331 BGE524331 AWI524331 AMM524331 ACQ524331 SU524331 IY524331 C524331 WVK458795 WLO458795 WBS458795 VRW458795 VIA458795 UYE458795 UOI458795 UEM458795 TUQ458795 TKU458795 TAY458795 SRC458795 SHG458795 RXK458795 RNO458795 RDS458795 QTW458795 QKA458795 QAE458795 PQI458795 PGM458795 OWQ458795 OMU458795 OCY458795 NTC458795 NJG458795 MZK458795 MPO458795 MFS458795 LVW458795 LMA458795 LCE458795 KSI458795 KIM458795 JYQ458795 JOU458795 JEY458795 IVC458795 ILG458795 IBK458795 HRO458795 HHS458795 GXW458795 GOA458795 GEE458795 FUI458795 FKM458795 FAQ458795 EQU458795 EGY458795 DXC458795 DNG458795 DDK458795 CTO458795 CJS458795 BZW458795 BQA458795 BGE458795 AWI458795 AMM458795 ACQ458795 SU458795 IY458795 C458795 WVK393259 WLO393259 WBS393259 VRW393259 VIA393259 UYE393259 UOI393259 UEM393259 TUQ393259 TKU393259 TAY393259 SRC393259 SHG393259 RXK393259 RNO393259 RDS393259 QTW393259 QKA393259 QAE393259 PQI393259 PGM393259 OWQ393259 OMU393259 OCY393259 NTC393259 NJG393259 MZK393259 MPO393259 MFS393259 LVW393259 LMA393259 LCE393259 KSI393259 KIM393259 JYQ393259 JOU393259 JEY393259 IVC393259 ILG393259 IBK393259 HRO393259 HHS393259 GXW393259 GOA393259 GEE393259 FUI393259 FKM393259 FAQ393259 EQU393259 EGY393259 DXC393259 DNG393259 DDK393259 CTO393259 CJS393259 BZW393259 BQA393259 BGE393259 AWI393259 AMM393259 ACQ393259 SU393259 IY393259 C393259 WVK327723 WLO327723 WBS327723 VRW327723 VIA327723 UYE327723 UOI327723 UEM327723 TUQ327723 TKU327723 TAY327723 SRC327723 SHG327723 RXK327723 RNO327723 RDS327723 QTW327723 QKA327723 QAE327723 PQI327723 PGM327723 OWQ327723 OMU327723 OCY327723 NTC327723 NJG327723 MZK327723 MPO327723 MFS327723 LVW327723 LMA327723 LCE327723 KSI327723 KIM327723 JYQ327723 JOU327723 JEY327723 IVC327723 ILG327723 IBK327723 HRO327723 HHS327723 GXW327723 GOA327723 GEE327723 FUI327723 FKM327723 FAQ327723 EQU327723 EGY327723 DXC327723 DNG327723 DDK327723 CTO327723 CJS327723 BZW327723 BQA327723 BGE327723 AWI327723 AMM327723 ACQ327723 SU327723 IY327723 C327723 WVK262187 WLO262187 WBS262187 VRW262187 VIA262187 UYE262187 UOI262187 UEM262187 TUQ262187 TKU262187 TAY262187 SRC262187 SHG262187 RXK262187 RNO262187 RDS262187 QTW262187 QKA262187 QAE262187 PQI262187 PGM262187 OWQ262187 OMU262187 OCY262187 NTC262187 NJG262187 MZK262187 MPO262187 MFS262187 LVW262187 LMA262187 LCE262187 KSI262187 KIM262187 JYQ262187 JOU262187 JEY262187 IVC262187 ILG262187 IBK262187 HRO262187 HHS262187 GXW262187 GOA262187 GEE262187 FUI262187 FKM262187 FAQ262187 EQU262187 EGY262187 DXC262187 DNG262187 DDK262187 CTO262187 CJS262187 BZW262187 BQA262187 BGE262187 AWI262187 AMM262187 ACQ262187 SU262187 IY262187 C262187 WVK196651 WLO196651 WBS196651 VRW196651 VIA196651 UYE196651 UOI196651 UEM196651 TUQ196651 TKU196651 TAY196651 SRC196651 SHG196651 RXK196651 RNO196651 RDS196651 QTW196651 QKA196651 QAE196651 PQI196651 PGM196651 OWQ196651 OMU196651 OCY196651 NTC196651 NJG196651 MZK196651 MPO196651 MFS196651 LVW196651 LMA196651 LCE196651 KSI196651 KIM196651 JYQ196651 JOU196651 JEY196651 IVC196651 ILG196651 IBK196651 HRO196651 HHS196651 GXW196651 GOA196651 GEE196651 FUI196651 FKM196651 FAQ196651 EQU196651 EGY196651 DXC196651 DNG196651 DDK196651 CTO196651 CJS196651 BZW196651 BQA196651 BGE196651 AWI196651 AMM196651 ACQ196651 SU196651 IY196651 C196651 WVK131115 WLO131115 WBS131115 VRW131115 VIA131115 UYE131115 UOI131115 UEM131115 TUQ131115 TKU131115 TAY131115 SRC131115 SHG131115 RXK131115 RNO131115 RDS131115 QTW131115 QKA131115 QAE131115 PQI131115 PGM131115 OWQ131115 OMU131115 OCY131115 NTC131115 NJG131115 MZK131115 MPO131115 MFS131115 LVW131115 LMA131115 LCE131115 KSI131115 KIM131115 JYQ131115 JOU131115 JEY131115 IVC131115 ILG131115 IBK131115 HRO131115 HHS131115 GXW131115 GOA131115 GEE131115 FUI131115 FKM131115 FAQ131115 EQU131115 EGY131115 DXC131115 DNG131115 DDK131115 CTO131115 CJS131115 BZW131115 BQA131115 BGE131115 AWI131115 AMM131115 ACQ131115 SU131115 IY131115 C131115 WVK65579 WLO65579 WBS65579 VRW65579 VIA65579 UYE65579 UOI65579 UEM65579 TUQ65579 TKU65579 TAY65579 SRC65579 SHG65579 RXK65579 RNO65579 RDS65579 QTW65579 QKA65579 QAE65579 PQI65579 PGM65579 OWQ65579 OMU65579 OCY65579 NTC65579 NJG65579 MZK65579 MPO65579 MFS65579 LVW65579 LMA65579 LCE65579 KSI65579 KIM65579 JYQ65579 JOU65579 JEY65579 IVC65579 ILG65579 IBK65579 HRO65579 HHS65579 GXW65579 GOA65579 GEE65579 FUI65579 FKM65579 FAQ65579 EQU65579 EGY65579 DXC65579 DNG65579 DDK65579 CTO65579 CJS65579 BZW65579 BQA65579 BGE65579 AWI65579 AMM65579 ACQ65579 SU65579 IY65579 C65579 WVK42 WLO42 WBS42 VRW42 VIA42 UYE42 UOI42 UEM42 TUQ42 TKU42 TAY42 SRC42 SHG42 RXK42 RNO42 RDS42 QTW42 QKA42 QAE42 PQI42 PGM42 OWQ42 OMU42 OCY42 NTC42 NJG42 MZK42 MPO42 MFS42 LVW42 LMA42 LCE42 KSI42 KIM42 JYQ42 JOU42 JEY42 IVC42 ILG42 IBK42 HRO42 HHS42 GXW42 GOA42 GEE42 FUI42 FKM42 FAQ42 EQU42 EGY42 DXC42 DNG42 DDK42 CTO42 CJS42 BZW42 BQA42 BGE42 AWI42 AMM42 ACQ42 SU42 IY42" xr:uid="{00000000-0002-0000-0000-00000F000000}">
      <formula1>$AB$39:$AB$40</formula1>
    </dataValidation>
    <dataValidation allowBlank="1" showInputMessage="1" showErrorMessage="1" promptTitle="Coordonnée GPS (facultative)" prompt="Indiquer la coordonnée GPS du poteau. Cette donnée est facultative." sqref="K52:M52 JG52:JI52 TC52:TE52 ACY52:ADA52 AMU52:AMW52 AWQ52:AWS52 BGM52:BGO52 BQI52:BQK52 CAE52:CAG52 CKA52:CKC52 CTW52:CTY52 DDS52:DDU52 DNO52:DNQ52 DXK52:DXM52 EHG52:EHI52 ERC52:ERE52 FAY52:FBA52 FKU52:FKW52 FUQ52:FUS52 GEM52:GEO52 GOI52:GOK52 GYE52:GYG52 HIA52:HIC52 HRW52:HRY52 IBS52:IBU52 ILO52:ILQ52 IVK52:IVM52 JFG52:JFI52 JPC52:JPE52 JYY52:JZA52 KIU52:KIW52 KSQ52:KSS52 LCM52:LCO52 LMI52:LMK52 LWE52:LWG52 MGA52:MGC52 MPW52:MPY52 MZS52:MZU52 NJO52:NJQ52 NTK52:NTM52 ODG52:ODI52 ONC52:ONE52 OWY52:OXA52 PGU52:PGW52 PQQ52:PQS52 QAM52:QAO52 QKI52:QKK52 QUE52:QUG52 REA52:REC52 RNW52:RNY52 RXS52:RXU52 SHO52:SHQ52 SRK52:SRM52 TBG52:TBI52 TLC52:TLE52 TUY52:TVA52 UEU52:UEW52 UOQ52:UOS52 UYM52:UYO52 VII52:VIK52 VSE52:VSG52 WCA52:WCC52 WLW52:WLY52 WVS52:WVU52 K65589:M65589 JG65589:JI65589 TC65589:TE65589 ACY65589:ADA65589 AMU65589:AMW65589 AWQ65589:AWS65589 BGM65589:BGO65589 BQI65589:BQK65589 CAE65589:CAG65589 CKA65589:CKC65589 CTW65589:CTY65589 DDS65589:DDU65589 DNO65589:DNQ65589 DXK65589:DXM65589 EHG65589:EHI65589 ERC65589:ERE65589 FAY65589:FBA65589 FKU65589:FKW65589 FUQ65589:FUS65589 GEM65589:GEO65589 GOI65589:GOK65589 GYE65589:GYG65589 HIA65589:HIC65589 HRW65589:HRY65589 IBS65589:IBU65589 ILO65589:ILQ65589 IVK65589:IVM65589 JFG65589:JFI65589 JPC65589:JPE65589 JYY65589:JZA65589 KIU65589:KIW65589 KSQ65589:KSS65589 LCM65589:LCO65589 LMI65589:LMK65589 LWE65589:LWG65589 MGA65589:MGC65589 MPW65589:MPY65589 MZS65589:MZU65589 NJO65589:NJQ65589 NTK65589:NTM65589 ODG65589:ODI65589 ONC65589:ONE65589 OWY65589:OXA65589 PGU65589:PGW65589 PQQ65589:PQS65589 QAM65589:QAO65589 QKI65589:QKK65589 QUE65589:QUG65589 REA65589:REC65589 RNW65589:RNY65589 RXS65589:RXU65589 SHO65589:SHQ65589 SRK65589:SRM65589 TBG65589:TBI65589 TLC65589:TLE65589 TUY65589:TVA65589 UEU65589:UEW65589 UOQ65589:UOS65589 UYM65589:UYO65589 VII65589:VIK65589 VSE65589:VSG65589 WCA65589:WCC65589 WLW65589:WLY65589 WVS65589:WVU65589 K131125:M131125 JG131125:JI131125 TC131125:TE131125 ACY131125:ADA131125 AMU131125:AMW131125 AWQ131125:AWS131125 BGM131125:BGO131125 BQI131125:BQK131125 CAE131125:CAG131125 CKA131125:CKC131125 CTW131125:CTY131125 DDS131125:DDU131125 DNO131125:DNQ131125 DXK131125:DXM131125 EHG131125:EHI131125 ERC131125:ERE131125 FAY131125:FBA131125 FKU131125:FKW131125 FUQ131125:FUS131125 GEM131125:GEO131125 GOI131125:GOK131125 GYE131125:GYG131125 HIA131125:HIC131125 HRW131125:HRY131125 IBS131125:IBU131125 ILO131125:ILQ131125 IVK131125:IVM131125 JFG131125:JFI131125 JPC131125:JPE131125 JYY131125:JZA131125 KIU131125:KIW131125 KSQ131125:KSS131125 LCM131125:LCO131125 LMI131125:LMK131125 LWE131125:LWG131125 MGA131125:MGC131125 MPW131125:MPY131125 MZS131125:MZU131125 NJO131125:NJQ131125 NTK131125:NTM131125 ODG131125:ODI131125 ONC131125:ONE131125 OWY131125:OXA131125 PGU131125:PGW131125 PQQ131125:PQS131125 QAM131125:QAO131125 QKI131125:QKK131125 QUE131125:QUG131125 REA131125:REC131125 RNW131125:RNY131125 RXS131125:RXU131125 SHO131125:SHQ131125 SRK131125:SRM131125 TBG131125:TBI131125 TLC131125:TLE131125 TUY131125:TVA131125 UEU131125:UEW131125 UOQ131125:UOS131125 UYM131125:UYO131125 VII131125:VIK131125 VSE131125:VSG131125 WCA131125:WCC131125 WLW131125:WLY131125 WVS131125:WVU131125 K196661:M196661 JG196661:JI196661 TC196661:TE196661 ACY196661:ADA196661 AMU196661:AMW196661 AWQ196661:AWS196661 BGM196661:BGO196661 BQI196661:BQK196661 CAE196661:CAG196661 CKA196661:CKC196661 CTW196661:CTY196661 DDS196661:DDU196661 DNO196661:DNQ196661 DXK196661:DXM196661 EHG196661:EHI196661 ERC196661:ERE196661 FAY196661:FBA196661 FKU196661:FKW196661 FUQ196661:FUS196661 GEM196661:GEO196661 GOI196661:GOK196661 GYE196661:GYG196661 HIA196661:HIC196661 HRW196661:HRY196661 IBS196661:IBU196661 ILO196661:ILQ196661 IVK196661:IVM196661 JFG196661:JFI196661 JPC196661:JPE196661 JYY196661:JZA196661 KIU196661:KIW196661 KSQ196661:KSS196661 LCM196661:LCO196661 LMI196661:LMK196661 LWE196661:LWG196661 MGA196661:MGC196661 MPW196661:MPY196661 MZS196661:MZU196661 NJO196661:NJQ196661 NTK196661:NTM196661 ODG196661:ODI196661 ONC196661:ONE196661 OWY196661:OXA196661 PGU196661:PGW196661 PQQ196661:PQS196661 QAM196661:QAO196661 QKI196661:QKK196661 QUE196661:QUG196661 REA196661:REC196661 RNW196661:RNY196661 RXS196661:RXU196661 SHO196661:SHQ196661 SRK196661:SRM196661 TBG196661:TBI196661 TLC196661:TLE196661 TUY196661:TVA196661 UEU196661:UEW196661 UOQ196661:UOS196661 UYM196661:UYO196661 VII196661:VIK196661 VSE196661:VSG196661 WCA196661:WCC196661 WLW196661:WLY196661 WVS196661:WVU196661 K262197:M262197 JG262197:JI262197 TC262197:TE262197 ACY262197:ADA262197 AMU262197:AMW262197 AWQ262197:AWS262197 BGM262197:BGO262197 BQI262197:BQK262197 CAE262197:CAG262197 CKA262197:CKC262197 CTW262197:CTY262197 DDS262197:DDU262197 DNO262197:DNQ262197 DXK262197:DXM262197 EHG262197:EHI262197 ERC262197:ERE262197 FAY262197:FBA262197 FKU262197:FKW262197 FUQ262197:FUS262197 GEM262197:GEO262197 GOI262197:GOK262197 GYE262197:GYG262197 HIA262197:HIC262197 HRW262197:HRY262197 IBS262197:IBU262197 ILO262197:ILQ262197 IVK262197:IVM262197 JFG262197:JFI262197 JPC262197:JPE262197 JYY262197:JZA262197 KIU262197:KIW262197 KSQ262197:KSS262197 LCM262197:LCO262197 LMI262197:LMK262197 LWE262197:LWG262197 MGA262197:MGC262197 MPW262197:MPY262197 MZS262197:MZU262197 NJO262197:NJQ262197 NTK262197:NTM262197 ODG262197:ODI262197 ONC262197:ONE262197 OWY262197:OXA262197 PGU262197:PGW262197 PQQ262197:PQS262197 QAM262197:QAO262197 QKI262197:QKK262197 QUE262197:QUG262197 REA262197:REC262197 RNW262197:RNY262197 RXS262197:RXU262197 SHO262197:SHQ262197 SRK262197:SRM262197 TBG262197:TBI262197 TLC262197:TLE262197 TUY262197:TVA262197 UEU262197:UEW262197 UOQ262197:UOS262197 UYM262197:UYO262197 VII262197:VIK262197 VSE262197:VSG262197 WCA262197:WCC262197 WLW262197:WLY262197 WVS262197:WVU262197 K327733:M327733 JG327733:JI327733 TC327733:TE327733 ACY327733:ADA327733 AMU327733:AMW327733 AWQ327733:AWS327733 BGM327733:BGO327733 BQI327733:BQK327733 CAE327733:CAG327733 CKA327733:CKC327733 CTW327733:CTY327733 DDS327733:DDU327733 DNO327733:DNQ327733 DXK327733:DXM327733 EHG327733:EHI327733 ERC327733:ERE327733 FAY327733:FBA327733 FKU327733:FKW327733 FUQ327733:FUS327733 GEM327733:GEO327733 GOI327733:GOK327733 GYE327733:GYG327733 HIA327733:HIC327733 HRW327733:HRY327733 IBS327733:IBU327733 ILO327733:ILQ327733 IVK327733:IVM327733 JFG327733:JFI327733 JPC327733:JPE327733 JYY327733:JZA327733 KIU327733:KIW327733 KSQ327733:KSS327733 LCM327733:LCO327733 LMI327733:LMK327733 LWE327733:LWG327733 MGA327733:MGC327733 MPW327733:MPY327733 MZS327733:MZU327733 NJO327733:NJQ327733 NTK327733:NTM327733 ODG327733:ODI327733 ONC327733:ONE327733 OWY327733:OXA327733 PGU327733:PGW327733 PQQ327733:PQS327733 QAM327733:QAO327733 QKI327733:QKK327733 QUE327733:QUG327733 REA327733:REC327733 RNW327733:RNY327733 RXS327733:RXU327733 SHO327733:SHQ327733 SRK327733:SRM327733 TBG327733:TBI327733 TLC327733:TLE327733 TUY327733:TVA327733 UEU327733:UEW327733 UOQ327733:UOS327733 UYM327733:UYO327733 VII327733:VIK327733 VSE327733:VSG327733 WCA327733:WCC327733 WLW327733:WLY327733 WVS327733:WVU327733 K393269:M393269 JG393269:JI393269 TC393269:TE393269 ACY393269:ADA393269 AMU393269:AMW393269 AWQ393269:AWS393269 BGM393269:BGO393269 BQI393269:BQK393269 CAE393269:CAG393269 CKA393269:CKC393269 CTW393269:CTY393269 DDS393269:DDU393269 DNO393269:DNQ393269 DXK393269:DXM393269 EHG393269:EHI393269 ERC393269:ERE393269 FAY393269:FBA393269 FKU393269:FKW393269 FUQ393269:FUS393269 GEM393269:GEO393269 GOI393269:GOK393269 GYE393269:GYG393269 HIA393269:HIC393269 HRW393269:HRY393269 IBS393269:IBU393269 ILO393269:ILQ393269 IVK393269:IVM393269 JFG393269:JFI393269 JPC393269:JPE393269 JYY393269:JZA393269 KIU393269:KIW393269 KSQ393269:KSS393269 LCM393269:LCO393269 LMI393269:LMK393269 LWE393269:LWG393269 MGA393269:MGC393269 MPW393269:MPY393269 MZS393269:MZU393269 NJO393269:NJQ393269 NTK393269:NTM393269 ODG393269:ODI393269 ONC393269:ONE393269 OWY393269:OXA393269 PGU393269:PGW393269 PQQ393269:PQS393269 QAM393269:QAO393269 QKI393269:QKK393269 QUE393269:QUG393269 REA393269:REC393269 RNW393269:RNY393269 RXS393269:RXU393269 SHO393269:SHQ393269 SRK393269:SRM393269 TBG393269:TBI393269 TLC393269:TLE393269 TUY393269:TVA393269 UEU393269:UEW393269 UOQ393269:UOS393269 UYM393269:UYO393269 VII393269:VIK393269 VSE393269:VSG393269 WCA393269:WCC393269 WLW393269:WLY393269 WVS393269:WVU393269 K458805:M458805 JG458805:JI458805 TC458805:TE458805 ACY458805:ADA458805 AMU458805:AMW458805 AWQ458805:AWS458805 BGM458805:BGO458805 BQI458805:BQK458805 CAE458805:CAG458805 CKA458805:CKC458805 CTW458805:CTY458805 DDS458805:DDU458805 DNO458805:DNQ458805 DXK458805:DXM458805 EHG458805:EHI458805 ERC458805:ERE458805 FAY458805:FBA458805 FKU458805:FKW458805 FUQ458805:FUS458805 GEM458805:GEO458805 GOI458805:GOK458805 GYE458805:GYG458805 HIA458805:HIC458805 HRW458805:HRY458805 IBS458805:IBU458805 ILO458805:ILQ458805 IVK458805:IVM458805 JFG458805:JFI458805 JPC458805:JPE458805 JYY458805:JZA458805 KIU458805:KIW458805 KSQ458805:KSS458805 LCM458805:LCO458805 LMI458805:LMK458805 LWE458805:LWG458805 MGA458805:MGC458805 MPW458805:MPY458805 MZS458805:MZU458805 NJO458805:NJQ458805 NTK458805:NTM458805 ODG458805:ODI458805 ONC458805:ONE458805 OWY458805:OXA458805 PGU458805:PGW458805 PQQ458805:PQS458805 QAM458805:QAO458805 QKI458805:QKK458805 QUE458805:QUG458805 REA458805:REC458805 RNW458805:RNY458805 RXS458805:RXU458805 SHO458805:SHQ458805 SRK458805:SRM458805 TBG458805:TBI458805 TLC458805:TLE458805 TUY458805:TVA458805 UEU458805:UEW458805 UOQ458805:UOS458805 UYM458805:UYO458805 VII458805:VIK458805 VSE458805:VSG458805 WCA458805:WCC458805 WLW458805:WLY458805 WVS458805:WVU458805 K524341:M524341 JG524341:JI524341 TC524341:TE524341 ACY524341:ADA524341 AMU524341:AMW524341 AWQ524341:AWS524341 BGM524341:BGO524341 BQI524341:BQK524341 CAE524341:CAG524341 CKA524341:CKC524341 CTW524341:CTY524341 DDS524341:DDU524341 DNO524341:DNQ524341 DXK524341:DXM524341 EHG524341:EHI524341 ERC524341:ERE524341 FAY524341:FBA524341 FKU524341:FKW524341 FUQ524341:FUS524341 GEM524341:GEO524341 GOI524341:GOK524341 GYE524341:GYG524341 HIA524341:HIC524341 HRW524341:HRY524341 IBS524341:IBU524341 ILO524341:ILQ524341 IVK524341:IVM524341 JFG524341:JFI524341 JPC524341:JPE524341 JYY524341:JZA524341 KIU524341:KIW524341 KSQ524341:KSS524341 LCM524341:LCO524341 LMI524341:LMK524341 LWE524341:LWG524341 MGA524341:MGC524341 MPW524341:MPY524341 MZS524341:MZU524341 NJO524341:NJQ524341 NTK524341:NTM524341 ODG524341:ODI524341 ONC524341:ONE524341 OWY524341:OXA524341 PGU524341:PGW524341 PQQ524341:PQS524341 QAM524341:QAO524341 QKI524341:QKK524341 QUE524341:QUG524341 REA524341:REC524341 RNW524341:RNY524341 RXS524341:RXU524341 SHO524341:SHQ524341 SRK524341:SRM524341 TBG524341:TBI524341 TLC524341:TLE524341 TUY524341:TVA524341 UEU524341:UEW524341 UOQ524341:UOS524341 UYM524341:UYO524341 VII524341:VIK524341 VSE524341:VSG524341 WCA524341:WCC524341 WLW524341:WLY524341 WVS524341:WVU524341 K589877:M589877 JG589877:JI589877 TC589877:TE589877 ACY589877:ADA589877 AMU589877:AMW589877 AWQ589877:AWS589877 BGM589877:BGO589877 BQI589877:BQK589877 CAE589877:CAG589877 CKA589877:CKC589877 CTW589877:CTY589877 DDS589877:DDU589877 DNO589877:DNQ589877 DXK589877:DXM589877 EHG589877:EHI589877 ERC589877:ERE589877 FAY589877:FBA589877 FKU589877:FKW589877 FUQ589877:FUS589877 GEM589877:GEO589877 GOI589877:GOK589877 GYE589877:GYG589877 HIA589877:HIC589877 HRW589877:HRY589877 IBS589877:IBU589877 ILO589877:ILQ589877 IVK589877:IVM589877 JFG589877:JFI589877 JPC589877:JPE589877 JYY589877:JZA589877 KIU589877:KIW589877 KSQ589877:KSS589877 LCM589877:LCO589877 LMI589877:LMK589877 LWE589877:LWG589877 MGA589877:MGC589877 MPW589877:MPY589877 MZS589877:MZU589877 NJO589877:NJQ589877 NTK589877:NTM589877 ODG589877:ODI589877 ONC589877:ONE589877 OWY589877:OXA589877 PGU589877:PGW589877 PQQ589877:PQS589877 QAM589877:QAO589877 QKI589877:QKK589877 QUE589877:QUG589877 REA589877:REC589877 RNW589877:RNY589877 RXS589877:RXU589877 SHO589877:SHQ589877 SRK589877:SRM589877 TBG589877:TBI589877 TLC589877:TLE589877 TUY589877:TVA589877 UEU589877:UEW589877 UOQ589877:UOS589877 UYM589877:UYO589877 VII589877:VIK589877 VSE589877:VSG589877 WCA589877:WCC589877 WLW589877:WLY589877 WVS589877:WVU589877 K655413:M655413 JG655413:JI655413 TC655413:TE655413 ACY655413:ADA655413 AMU655413:AMW655413 AWQ655413:AWS655413 BGM655413:BGO655413 BQI655413:BQK655413 CAE655413:CAG655413 CKA655413:CKC655413 CTW655413:CTY655413 DDS655413:DDU655413 DNO655413:DNQ655413 DXK655413:DXM655413 EHG655413:EHI655413 ERC655413:ERE655413 FAY655413:FBA655413 FKU655413:FKW655413 FUQ655413:FUS655413 GEM655413:GEO655413 GOI655413:GOK655413 GYE655413:GYG655413 HIA655413:HIC655413 HRW655413:HRY655413 IBS655413:IBU655413 ILO655413:ILQ655413 IVK655413:IVM655413 JFG655413:JFI655413 JPC655413:JPE655413 JYY655413:JZA655413 KIU655413:KIW655413 KSQ655413:KSS655413 LCM655413:LCO655413 LMI655413:LMK655413 LWE655413:LWG655413 MGA655413:MGC655413 MPW655413:MPY655413 MZS655413:MZU655413 NJO655413:NJQ655413 NTK655413:NTM655413 ODG655413:ODI655413 ONC655413:ONE655413 OWY655413:OXA655413 PGU655413:PGW655413 PQQ655413:PQS655413 QAM655413:QAO655413 QKI655413:QKK655413 QUE655413:QUG655413 REA655413:REC655413 RNW655413:RNY655413 RXS655413:RXU655413 SHO655413:SHQ655413 SRK655413:SRM655413 TBG655413:TBI655413 TLC655413:TLE655413 TUY655413:TVA655413 UEU655413:UEW655413 UOQ655413:UOS655413 UYM655413:UYO655413 VII655413:VIK655413 VSE655413:VSG655413 WCA655413:WCC655413 WLW655413:WLY655413 WVS655413:WVU655413 K720949:M720949 JG720949:JI720949 TC720949:TE720949 ACY720949:ADA720949 AMU720949:AMW720949 AWQ720949:AWS720949 BGM720949:BGO720949 BQI720949:BQK720949 CAE720949:CAG720949 CKA720949:CKC720949 CTW720949:CTY720949 DDS720949:DDU720949 DNO720949:DNQ720949 DXK720949:DXM720949 EHG720949:EHI720949 ERC720949:ERE720949 FAY720949:FBA720949 FKU720949:FKW720949 FUQ720949:FUS720949 GEM720949:GEO720949 GOI720949:GOK720949 GYE720949:GYG720949 HIA720949:HIC720949 HRW720949:HRY720949 IBS720949:IBU720949 ILO720949:ILQ720949 IVK720949:IVM720949 JFG720949:JFI720949 JPC720949:JPE720949 JYY720949:JZA720949 KIU720949:KIW720949 KSQ720949:KSS720949 LCM720949:LCO720949 LMI720949:LMK720949 LWE720949:LWG720949 MGA720949:MGC720949 MPW720949:MPY720949 MZS720949:MZU720949 NJO720949:NJQ720949 NTK720949:NTM720949 ODG720949:ODI720949 ONC720949:ONE720949 OWY720949:OXA720949 PGU720949:PGW720949 PQQ720949:PQS720949 QAM720949:QAO720949 QKI720949:QKK720949 QUE720949:QUG720949 REA720949:REC720949 RNW720949:RNY720949 RXS720949:RXU720949 SHO720949:SHQ720949 SRK720949:SRM720949 TBG720949:TBI720949 TLC720949:TLE720949 TUY720949:TVA720949 UEU720949:UEW720949 UOQ720949:UOS720949 UYM720949:UYO720949 VII720949:VIK720949 VSE720949:VSG720949 WCA720949:WCC720949 WLW720949:WLY720949 WVS720949:WVU720949 K786485:M786485 JG786485:JI786485 TC786485:TE786485 ACY786485:ADA786485 AMU786485:AMW786485 AWQ786485:AWS786485 BGM786485:BGO786485 BQI786485:BQK786485 CAE786485:CAG786485 CKA786485:CKC786485 CTW786485:CTY786485 DDS786485:DDU786485 DNO786485:DNQ786485 DXK786485:DXM786485 EHG786485:EHI786485 ERC786485:ERE786485 FAY786485:FBA786485 FKU786485:FKW786485 FUQ786485:FUS786485 GEM786485:GEO786485 GOI786485:GOK786485 GYE786485:GYG786485 HIA786485:HIC786485 HRW786485:HRY786485 IBS786485:IBU786485 ILO786485:ILQ786485 IVK786485:IVM786485 JFG786485:JFI786485 JPC786485:JPE786485 JYY786485:JZA786485 KIU786485:KIW786485 KSQ786485:KSS786485 LCM786485:LCO786485 LMI786485:LMK786485 LWE786485:LWG786485 MGA786485:MGC786485 MPW786485:MPY786485 MZS786485:MZU786485 NJO786485:NJQ786485 NTK786485:NTM786485 ODG786485:ODI786485 ONC786485:ONE786485 OWY786485:OXA786485 PGU786485:PGW786485 PQQ786485:PQS786485 QAM786485:QAO786485 QKI786485:QKK786485 QUE786485:QUG786485 REA786485:REC786485 RNW786485:RNY786485 RXS786485:RXU786485 SHO786485:SHQ786485 SRK786485:SRM786485 TBG786485:TBI786485 TLC786485:TLE786485 TUY786485:TVA786485 UEU786485:UEW786485 UOQ786485:UOS786485 UYM786485:UYO786485 VII786485:VIK786485 VSE786485:VSG786485 WCA786485:WCC786485 WLW786485:WLY786485 WVS786485:WVU786485 K852021:M852021 JG852021:JI852021 TC852021:TE852021 ACY852021:ADA852021 AMU852021:AMW852021 AWQ852021:AWS852021 BGM852021:BGO852021 BQI852021:BQK852021 CAE852021:CAG852021 CKA852021:CKC852021 CTW852021:CTY852021 DDS852021:DDU852021 DNO852021:DNQ852021 DXK852021:DXM852021 EHG852021:EHI852021 ERC852021:ERE852021 FAY852021:FBA852021 FKU852021:FKW852021 FUQ852021:FUS852021 GEM852021:GEO852021 GOI852021:GOK852021 GYE852021:GYG852021 HIA852021:HIC852021 HRW852021:HRY852021 IBS852021:IBU852021 ILO852021:ILQ852021 IVK852021:IVM852021 JFG852021:JFI852021 JPC852021:JPE852021 JYY852021:JZA852021 KIU852021:KIW852021 KSQ852021:KSS852021 LCM852021:LCO852021 LMI852021:LMK852021 LWE852021:LWG852021 MGA852021:MGC852021 MPW852021:MPY852021 MZS852021:MZU852021 NJO852021:NJQ852021 NTK852021:NTM852021 ODG852021:ODI852021 ONC852021:ONE852021 OWY852021:OXA852021 PGU852021:PGW852021 PQQ852021:PQS852021 QAM852021:QAO852021 QKI852021:QKK852021 QUE852021:QUG852021 REA852021:REC852021 RNW852021:RNY852021 RXS852021:RXU852021 SHO852021:SHQ852021 SRK852021:SRM852021 TBG852021:TBI852021 TLC852021:TLE852021 TUY852021:TVA852021 UEU852021:UEW852021 UOQ852021:UOS852021 UYM852021:UYO852021 VII852021:VIK852021 VSE852021:VSG852021 WCA852021:WCC852021 WLW852021:WLY852021 WVS852021:WVU852021 K917557:M917557 JG917557:JI917557 TC917557:TE917557 ACY917557:ADA917557 AMU917557:AMW917557 AWQ917557:AWS917557 BGM917557:BGO917557 BQI917557:BQK917557 CAE917557:CAG917557 CKA917557:CKC917557 CTW917557:CTY917557 DDS917557:DDU917557 DNO917557:DNQ917557 DXK917557:DXM917557 EHG917557:EHI917557 ERC917557:ERE917557 FAY917557:FBA917557 FKU917557:FKW917557 FUQ917557:FUS917557 GEM917557:GEO917557 GOI917557:GOK917557 GYE917557:GYG917557 HIA917557:HIC917557 HRW917557:HRY917557 IBS917557:IBU917557 ILO917557:ILQ917557 IVK917557:IVM917557 JFG917557:JFI917557 JPC917557:JPE917557 JYY917557:JZA917557 KIU917557:KIW917557 KSQ917557:KSS917557 LCM917557:LCO917557 LMI917557:LMK917557 LWE917557:LWG917557 MGA917557:MGC917557 MPW917557:MPY917557 MZS917557:MZU917557 NJO917557:NJQ917557 NTK917557:NTM917557 ODG917557:ODI917557 ONC917557:ONE917557 OWY917557:OXA917557 PGU917557:PGW917557 PQQ917557:PQS917557 QAM917557:QAO917557 QKI917557:QKK917557 QUE917557:QUG917557 REA917557:REC917557 RNW917557:RNY917557 RXS917557:RXU917557 SHO917557:SHQ917557 SRK917557:SRM917557 TBG917557:TBI917557 TLC917557:TLE917557 TUY917557:TVA917557 UEU917557:UEW917557 UOQ917557:UOS917557 UYM917557:UYO917557 VII917557:VIK917557 VSE917557:VSG917557 WCA917557:WCC917557 WLW917557:WLY917557 WVS917557:WVU917557 K983093:M983093 JG983093:JI983093 TC983093:TE983093 ACY983093:ADA983093 AMU983093:AMW983093 AWQ983093:AWS983093 BGM983093:BGO983093 BQI983093:BQK983093 CAE983093:CAG983093 CKA983093:CKC983093 CTW983093:CTY983093 DDS983093:DDU983093 DNO983093:DNQ983093 DXK983093:DXM983093 EHG983093:EHI983093 ERC983093:ERE983093 FAY983093:FBA983093 FKU983093:FKW983093 FUQ983093:FUS983093 GEM983093:GEO983093 GOI983093:GOK983093 GYE983093:GYG983093 HIA983093:HIC983093 HRW983093:HRY983093 IBS983093:IBU983093 ILO983093:ILQ983093 IVK983093:IVM983093 JFG983093:JFI983093 JPC983093:JPE983093 JYY983093:JZA983093 KIU983093:KIW983093 KSQ983093:KSS983093 LCM983093:LCO983093 LMI983093:LMK983093 LWE983093:LWG983093 MGA983093:MGC983093 MPW983093:MPY983093 MZS983093:MZU983093 NJO983093:NJQ983093 NTK983093:NTM983093 ODG983093:ODI983093 ONC983093:ONE983093 OWY983093:OXA983093 PGU983093:PGW983093 PQQ983093:PQS983093 QAM983093:QAO983093 QKI983093:QKK983093 QUE983093:QUG983093 REA983093:REC983093 RNW983093:RNY983093 RXS983093:RXU983093 SHO983093:SHQ983093 SRK983093:SRM983093 TBG983093:TBI983093 TLC983093:TLE983093 TUY983093:TVA983093 UEU983093:UEW983093 UOQ983093:UOS983093 UYM983093:UYO983093 VII983093:VIK983093 VSE983093:VSG983093 WCA983093:WCC983093 WLW983093:WLY983093 WVS983093:WVU983093" xr:uid="{00000000-0002-0000-0000-000010000000}"/>
    <dataValidation allowBlank="1" showInputMessage="1" showErrorMessage="1" promptTitle="Espace disponible" prompt="Indiquer si un espace est disponible pour un nouvel ancrage (2m min ou exception selon la norme). Art.: 2.7.2." sqref="K48 JG48 TC48 ACY48 AMU48 AWQ48 BGM48 BQI48 CAE48 CKA48 CTW48 DDS48 DNO48 DXK48 EHG48 ERC48 FAY48 FKU48 FUQ48 GEM48 GOI48 GYE48 HIA48 HRW48 IBS48 ILO48 IVK48 JFG48 JPC48 JYY48 KIU48 KSQ48 LCM48 LMI48 LWE48 MGA48 MPW48 MZS48 NJO48 NTK48 ODG48 ONC48 OWY48 PGU48 PQQ48 QAM48 QKI48 QUE48 REA48 RNW48 RXS48 SHO48 SRK48 TBG48 TLC48 TUY48 UEU48 UOQ48 UYM48 VII48 VSE48 WCA48 WLW48 WVS48 K65585 JG65585 TC65585 ACY65585 AMU65585 AWQ65585 BGM65585 BQI65585 CAE65585 CKA65585 CTW65585 DDS65585 DNO65585 DXK65585 EHG65585 ERC65585 FAY65585 FKU65585 FUQ65585 GEM65585 GOI65585 GYE65585 HIA65585 HRW65585 IBS65585 ILO65585 IVK65585 JFG65585 JPC65585 JYY65585 KIU65585 KSQ65585 LCM65585 LMI65585 LWE65585 MGA65585 MPW65585 MZS65585 NJO65585 NTK65585 ODG65585 ONC65585 OWY65585 PGU65585 PQQ65585 QAM65585 QKI65585 QUE65585 REA65585 RNW65585 RXS65585 SHO65585 SRK65585 TBG65585 TLC65585 TUY65585 UEU65585 UOQ65585 UYM65585 VII65585 VSE65585 WCA65585 WLW65585 WVS65585 K131121 JG131121 TC131121 ACY131121 AMU131121 AWQ131121 BGM131121 BQI131121 CAE131121 CKA131121 CTW131121 DDS131121 DNO131121 DXK131121 EHG131121 ERC131121 FAY131121 FKU131121 FUQ131121 GEM131121 GOI131121 GYE131121 HIA131121 HRW131121 IBS131121 ILO131121 IVK131121 JFG131121 JPC131121 JYY131121 KIU131121 KSQ131121 LCM131121 LMI131121 LWE131121 MGA131121 MPW131121 MZS131121 NJO131121 NTK131121 ODG131121 ONC131121 OWY131121 PGU131121 PQQ131121 QAM131121 QKI131121 QUE131121 REA131121 RNW131121 RXS131121 SHO131121 SRK131121 TBG131121 TLC131121 TUY131121 UEU131121 UOQ131121 UYM131121 VII131121 VSE131121 WCA131121 WLW131121 WVS131121 K196657 JG196657 TC196657 ACY196657 AMU196657 AWQ196657 BGM196657 BQI196657 CAE196657 CKA196657 CTW196657 DDS196657 DNO196657 DXK196657 EHG196657 ERC196657 FAY196657 FKU196657 FUQ196657 GEM196657 GOI196657 GYE196657 HIA196657 HRW196657 IBS196657 ILO196657 IVK196657 JFG196657 JPC196657 JYY196657 KIU196657 KSQ196657 LCM196657 LMI196657 LWE196657 MGA196657 MPW196657 MZS196657 NJO196657 NTK196657 ODG196657 ONC196657 OWY196657 PGU196657 PQQ196657 QAM196657 QKI196657 QUE196657 REA196657 RNW196657 RXS196657 SHO196657 SRK196657 TBG196657 TLC196657 TUY196657 UEU196657 UOQ196657 UYM196657 VII196657 VSE196657 WCA196657 WLW196657 WVS196657 K262193 JG262193 TC262193 ACY262193 AMU262193 AWQ262193 BGM262193 BQI262193 CAE262193 CKA262193 CTW262193 DDS262193 DNO262193 DXK262193 EHG262193 ERC262193 FAY262193 FKU262193 FUQ262193 GEM262193 GOI262193 GYE262193 HIA262193 HRW262193 IBS262193 ILO262193 IVK262193 JFG262193 JPC262193 JYY262193 KIU262193 KSQ262193 LCM262193 LMI262193 LWE262193 MGA262193 MPW262193 MZS262193 NJO262193 NTK262193 ODG262193 ONC262193 OWY262193 PGU262193 PQQ262193 QAM262193 QKI262193 QUE262193 REA262193 RNW262193 RXS262193 SHO262193 SRK262193 TBG262193 TLC262193 TUY262193 UEU262193 UOQ262193 UYM262193 VII262193 VSE262193 WCA262193 WLW262193 WVS262193 K327729 JG327729 TC327729 ACY327729 AMU327729 AWQ327729 BGM327729 BQI327729 CAE327729 CKA327729 CTW327729 DDS327729 DNO327729 DXK327729 EHG327729 ERC327729 FAY327729 FKU327729 FUQ327729 GEM327729 GOI327729 GYE327729 HIA327729 HRW327729 IBS327729 ILO327729 IVK327729 JFG327729 JPC327729 JYY327729 KIU327729 KSQ327729 LCM327729 LMI327729 LWE327729 MGA327729 MPW327729 MZS327729 NJO327729 NTK327729 ODG327729 ONC327729 OWY327729 PGU327729 PQQ327729 QAM327729 QKI327729 QUE327729 REA327729 RNW327729 RXS327729 SHO327729 SRK327729 TBG327729 TLC327729 TUY327729 UEU327729 UOQ327729 UYM327729 VII327729 VSE327729 WCA327729 WLW327729 WVS327729 K393265 JG393265 TC393265 ACY393265 AMU393265 AWQ393265 BGM393265 BQI393265 CAE393265 CKA393265 CTW393265 DDS393265 DNO393265 DXK393265 EHG393265 ERC393265 FAY393265 FKU393265 FUQ393265 GEM393265 GOI393265 GYE393265 HIA393265 HRW393265 IBS393265 ILO393265 IVK393265 JFG393265 JPC393265 JYY393265 KIU393265 KSQ393265 LCM393265 LMI393265 LWE393265 MGA393265 MPW393265 MZS393265 NJO393265 NTK393265 ODG393265 ONC393265 OWY393265 PGU393265 PQQ393265 QAM393265 QKI393265 QUE393265 REA393265 RNW393265 RXS393265 SHO393265 SRK393265 TBG393265 TLC393265 TUY393265 UEU393265 UOQ393265 UYM393265 VII393265 VSE393265 WCA393265 WLW393265 WVS393265 K458801 JG458801 TC458801 ACY458801 AMU458801 AWQ458801 BGM458801 BQI458801 CAE458801 CKA458801 CTW458801 DDS458801 DNO458801 DXK458801 EHG458801 ERC458801 FAY458801 FKU458801 FUQ458801 GEM458801 GOI458801 GYE458801 HIA458801 HRW458801 IBS458801 ILO458801 IVK458801 JFG458801 JPC458801 JYY458801 KIU458801 KSQ458801 LCM458801 LMI458801 LWE458801 MGA458801 MPW458801 MZS458801 NJO458801 NTK458801 ODG458801 ONC458801 OWY458801 PGU458801 PQQ458801 QAM458801 QKI458801 QUE458801 REA458801 RNW458801 RXS458801 SHO458801 SRK458801 TBG458801 TLC458801 TUY458801 UEU458801 UOQ458801 UYM458801 VII458801 VSE458801 WCA458801 WLW458801 WVS458801 K524337 JG524337 TC524337 ACY524337 AMU524337 AWQ524337 BGM524337 BQI524337 CAE524337 CKA524337 CTW524337 DDS524337 DNO524337 DXK524337 EHG524337 ERC524337 FAY524337 FKU524337 FUQ524337 GEM524337 GOI524337 GYE524337 HIA524337 HRW524337 IBS524337 ILO524337 IVK524337 JFG524337 JPC524337 JYY524337 KIU524337 KSQ524337 LCM524337 LMI524337 LWE524337 MGA524337 MPW524337 MZS524337 NJO524337 NTK524337 ODG524337 ONC524337 OWY524337 PGU524337 PQQ524337 QAM524337 QKI524337 QUE524337 REA524337 RNW524337 RXS524337 SHO524337 SRK524337 TBG524337 TLC524337 TUY524337 UEU524337 UOQ524337 UYM524337 VII524337 VSE524337 WCA524337 WLW524337 WVS524337 K589873 JG589873 TC589873 ACY589873 AMU589873 AWQ589873 BGM589873 BQI589873 CAE589873 CKA589873 CTW589873 DDS589873 DNO589873 DXK589873 EHG589873 ERC589873 FAY589873 FKU589873 FUQ589873 GEM589873 GOI589873 GYE589873 HIA589873 HRW589873 IBS589873 ILO589873 IVK589873 JFG589873 JPC589873 JYY589873 KIU589873 KSQ589873 LCM589873 LMI589873 LWE589873 MGA589873 MPW589873 MZS589873 NJO589873 NTK589873 ODG589873 ONC589873 OWY589873 PGU589873 PQQ589873 QAM589873 QKI589873 QUE589873 REA589873 RNW589873 RXS589873 SHO589873 SRK589873 TBG589873 TLC589873 TUY589873 UEU589873 UOQ589873 UYM589873 VII589873 VSE589873 WCA589873 WLW589873 WVS589873 K655409 JG655409 TC655409 ACY655409 AMU655409 AWQ655409 BGM655409 BQI655409 CAE655409 CKA655409 CTW655409 DDS655409 DNO655409 DXK655409 EHG655409 ERC655409 FAY655409 FKU655409 FUQ655409 GEM655409 GOI655409 GYE655409 HIA655409 HRW655409 IBS655409 ILO655409 IVK655409 JFG655409 JPC655409 JYY655409 KIU655409 KSQ655409 LCM655409 LMI655409 LWE655409 MGA655409 MPW655409 MZS655409 NJO655409 NTK655409 ODG655409 ONC655409 OWY655409 PGU655409 PQQ655409 QAM655409 QKI655409 QUE655409 REA655409 RNW655409 RXS655409 SHO655409 SRK655409 TBG655409 TLC655409 TUY655409 UEU655409 UOQ655409 UYM655409 VII655409 VSE655409 WCA655409 WLW655409 WVS655409 K720945 JG720945 TC720945 ACY720945 AMU720945 AWQ720945 BGM720945 BQI720945 CAE720945 CKA720945 CTW720945 DDS720945 DNO720945 DXK720945 EHG720945 ERC720945 FAY720945 FKU720945 FUQ720945 GEM720945 GOI720945 GYE720945 HIA720945 HRW720945 IBS720945 ILO720945 IVK720945 JFG720945 JPC720945 JYY720945 KIU720945 KSQ720945 LCM720945 LMI720945 LWE720945 MGA720945 MPW720945 MZS720945 NJO720945 NTK720945 ODG720945 ONC720945 OWY720945 PGU720945 PQQ720945 QAM720945 QKI720945 QUE720945 REA720945 RNW720945 RXS720945 SHO720945 SRK720945 TBG720945 TLC720945 TUY720945 UEU720945 UOQ720945 UYM720945 VII720945 VSE720945 WCA720945 WLW720945 WVS720945 K786481 JG786481 TC786481 ACY786481 AMU786481 AWQ786481 BGM786481 BQI786481 CAE786481 CKA786481 CTW786481 DDS786481 DNO786481 DXK786481 EHG786481 ERC786481 FAY786481 FKU786481 FUQ786481 GEM786481 GOI786481 GYE786481 HIA786481 HRW786481 IBS786481 ILO786481 IVK786481 JFG786481 JPC786481 JYY786481 KIU786481 KSQ786481 LCM786481 LMI786481 LWE786481 MGA786481 MPW786481 MZS786481 NJO786481 NTK786481 ODG786481 ONC786481 OWY786481 PGU786481 PQQ786481 QAM786481 QKI786481 QUE786481 REA786481 RNW786481 RXS786481 SHO786481 SRK786481 TBG786481 TLC786481 TUY786481 UEU786481 UOQ786481 UYM786481 VII786481 VSE786481 WCA786481 WLW786481 WVS786481 K852017 JG852017 TC852017 ACY852017 AMU852017 AWQ852017 BGM852017 BQI852017 CAE852017 CKA852017 CTW852017 DDS852017 DNO852017 DXK852017 EHG852017 ERC852017 FAY852017 FKU852017 FUQ852017 GEM852017 GOI852017 GYE852017 HIA852017 HRW852017 IBS852017 ILO852017 IVK852017 JFG852017 JPC852017 JYY852017 KIU852017 KSQ852017 LCM852017 LMI852017 LWE852017 MGA852017 MPW852017 MZS852017 NJO852017 NTK852017 ODG852017 ONC852017 OWY852017 PGU852017 PQQ852017 QAM852017 QKI852017 QUE852017 REA852017 RNW852017 RXS852017 SHO852017 SRK852017 TBG852017 TLC852017 TUY852017 UEU852017 UOQ852017 UYM852017 VII852017 VSE852017 WCA852017 WLW852017 WVS852017 K917553 JG917553 TC917553 ACY917553 AMU917553 AWQ917553 BGM917553 BQI917553 CAE917553 CKA917553 CTW917553 DDS917553 DNO917553 DXK917553 EHG917553 ERC917553 FAY917553 FKU917553 FUQ917553 GEM917553 GOI917553 GYE917553 HIA917553 HRW917553 IBS917553 ILO917553 IVK917553 JFG917553 JPC917553 JYY917553 KIU917553 KSQ917553 LCM917553 LMI917553 LWE917553 MGA917553 MPW917553 MZS917553 NJO917553 NTK917553 ODG917553 ONC917553 OWY917553 PGU917553 PQQ917553 QAM917553 QKI917553 QUE917553 REA917553 RNW917553 RXS917553 SHO917553 SRK917553 TBG917553 TLC917553 TUY917553 UEU917553 UOQ917553 UYM917553 VII917553 VSE917553 WCA917553 WLW917553 WVS917553 K983089 JG983089 TC983089 ACY983089 AMU983089 AWQ983089 BGM983089 BQI983089 CAE983089 CKA983089 CTW983089 DDS983089 DNO983089 DXK983089 EHG983089 ERC983089 FAY983089 FKU983089 FUQ983089 GEM983089 GOI983089 GYE983089 HIA983089 HRW983089 IBS983089 ILO983089 IVK983089 JFG983089 JPC983089 JYY983089 KIU983089 KSQ983089 LCM983089 LMI983089 LWE983089 MGA983089 MPW983089 MZS983089 NJO983089 NTK983089 ODG983089 ONC983089 OWY983089 PGU983089 PQQ983089 QAM983089 QKI983089 QUE983089 REA983089 RNW983089 RXS983089 SHO983089 SRK983089 TBG983089 TLC983089 TUY983089 UEU983089 UOQ983089 UYM983089 VII983089 VSE983089 WCA983089 WLW983089 WVS983089" xr:uid="{00000000-0002-0000-0000-000011000000}"/>
    <dataValidation allowBlank="1" showInputMessage="1" showErrorMessage="1" promptTitle="LCLCL" prompt="Si aucune LCLCL, indiquer N/A._x000a_" sqref="WVS983055 JG14 TC14 ACY14 AMU14 AWQ14 BGM14 BQI14 CAE14 CKA14 CTW14 DDS14 DNO14 DXK14 EHG14 ERC14 FAY14 FKU14 FUQ14 GEM14 GOI14 GYE14 HIA14 HRW14 IBS14 ILO14 IVK14 JFG14 JPC14 JYY14 KIU14 KSQ14 LCM14 LMI14 LWE14 MGA14 MPW14 MZS14 NJO14 NTK14 ODG14 ONC14 OWY14 PGU14 PQQ14 QAM14 QKI14 QUE14 REA14 RNW14 RXS14 SHO14 SRK14 TBG14 TLC14 TUY14 UEU14 UOQ14 UYM14 VII14 VSE14 WCA14 WLW14 WVS14 K65551 JG65551 TC65551 ACY65551 AMU65551 AWQ65551 BGM65551 BQI65551 CAE65551 CKA65551 CTW65551 DDS65551 DNO65551 DXK65551 EHG65551 ERC65551 FAY65551 FKU65551 FUQ65551 GEM65551 GOI65551 GYE65551 HIA65551 HRW65551 IBS65551 ILO65551 IVK65551 JFG65551 JPC65551 JYY65551 KIU65551 KSQ65551 LCM65551 LMI65551 LWE65551 MGA65551 MPW65551 MZS65551 NJO65551 NTK65551 ODG65551 ONC65551 OWY65551 PGU65551 PQQ65551 QAM65551 QKI65551 QUE65551 REA65551 RNW65551 RXS65551 SHO65551 SRK65551 TBG65551 TLC65551 TUY65551 UEU65551 UOQ65551 UYM65551 VII65551 VSE65551 WCA65551 WLW65551 WVS65551 K131087 JG131087 TC131087 ACY131087 AMU131087 AWQ131087 BGM131087 BQI131087 CAE131087 CKA131087 CTW131087 DDS131087 DNO131087 DXK131087 EHG131087 ERC131087 FAY131087 FKU131087 FUQ131087 GEM131087 GOI131087 GYE131087 HIA131087 HRW131087 IBS131087 ILO131087 IVK131087 JFG131087 JPC131087 JYY131087 KIU131087 KSQ131087 LCM131087 LMI131087 LWE131087 MGA131087 MPW131087 MZS131087 NJO131087 NTK131087 ODG131087 ONC131087 OWY131087 PGU131087 PQQ131087 QAM131087 QKI131087 QUE131087 REA131087 RNW131087 RXS131087 SHO131087 SRK131087 TBG131087 TLC131087 TUY131087 UEU131087 UOQ131087 UYM131087 VII131087 VSE131087 WCA131087 WLW131087 WVS131087 K196623 JG196623 TC196623 ACY196623 AMU196623 AWQ196623 BGM196623 BQI196623 CAE196623 CKA196623 CTW196623 DDS196623 DNO196623 DXK196623 EHG196623 ERC196623 FAY196623 FKU196623 FUQ196623 GEM196623 GOI196623 GYE196623 HIA196623 HRW196623 IBS196623 ILO196623 IVK196623 JFG196623 JPC196623 JYY196623 KIU196623 KSQ196623 LCM196623 LMI196623 LWE196623 MGA196623 MPW196623 MZS196623 NJO196623 NTK196623 ODG196623 ONC196623 OWY196623 PGU196623 PQQ196623 QAM196623 QKI196623 QUE196623 REA196623 RNW196623 RXS196623 SHO196623 SRK196623 TBG196623 TLC196623 TUY196623 UEU196623 UOQ196623 UYM196623 VII196623 VSE196623 WCA196623 WLW196623 WVS196623 K262159 JG262159 TC262159 ACY262159 AMU262159 AWQ262159 BGM262159 BQI262159 CAE262159 CKA262159 CTW262159 DDS262159 DNO262159 DXK262159 EHG262159 ERC262159 FAY262159 FKU262159 FUQ262159 GEM262159 GOI262159 GYE262159 HIA262159 HRW262159 IBS262159 ILO262159 IVK262159 JFG262159 JPC262159 JYY262159 KIU262159 KSQ262159 LCM262159 LMI262159 LWE262159 MGA262159 MPW262159 MZS262159 NJO262159 NTK262159 ODG262159 ONC262159 OWY262159 PGU262159 PQQ262159 QAM262159 QKI262159 QUE262159 REA262159 RNW262159 RXS262159 SHO262159 SRK262159 TBG262159 TLC262159 TUY262159 UEU262159 UOQ262159 UYM262159 VII262159 VSE262159 WCA262159 WLW262159 WVS262159 K327695 JG327695 TC327695 ACY327695 AMU327695 AWQ327695 BGM327695 BQI327695 CAE327695 CKA327695 CTW327695 DDS327695 DNO327695 DXK327695 EHG327695 ERC327695 FAY327695 FKU327695 FUQ327695 GEM327695 GOI327695 GYE327695 HIA327695 HRW327695 IBS327695 ILO327695 IVK327695 JFG327695 JPC327695 JYY327695 KIU327695 KSQ327695 LCM327695 LMI327695 LWE327695 MGA327695 MPW327695 MZS327695 NJO327695 NTK327695 ODG327695 ONC327695 OWY327695 PGU327695 PQQ327695 QAM327695 QKI327695 QUE327695 REA327695 RNW327695 RXS327695 SHO327695 SRK327695 TBG327695 TLC327695 TUY327695 UEU327695 UOQ327695 UYM327695 VII327695 VSE327695 WCA327695 WLW327695 WVS327695 K393231 JG393231 TC393231 ACY393231 AMU393231 AWQ393231 BGM393231 BQI393231 CAE393231 CKA393231 CTW393231 DDS393231 DNO393231 DXK393231 EHG393231 ERC393231 FAY393231 FKU393231 FUQ393231 GEM393231 GOI393231 GYE393231 HIA393231 HRW393231 IBS393231 ILO393231 IVK393231 JFG393231 JPC393231 JYY393231 KIU393231 KSQ393231 LCM393231 LMI393231 LWE393231 MGA393231 MPW393231 MZS393231 NJO393231 NTK393231 ODG393231 ONC393231 OWY393231 PGU393231 PQQ393231 QAM393231 QKI393231 QUE393231 REA393231 RNW393231 RXS393231 SHO393231 SRK393231 TBG393231 TLC393231 TUY393231 UEU393231 UOQ393231 UYM393231 VII393231 VSE393231 WCA393231 WLW393231 WVS393231 K458767 JG458767 TC458767 ACY458767 AMU458767 AWQ458767 BGM458767 BQI458767 CAE458767 CKA458767 CTW458767 DDS458767 DNO458767 DXK458767 EHG458767 ERC458767 FAY458767 FKU458767 FUQ458767 GEM458767 GOI458767 GYE458767 HIA458767 HRW458767 IBS458767 ILO458767 IVK458767 JFG458767 JPC458767 JYY458767 KIU458767 KSQ458767 LCM458767 LMI458767 LWE458767 MGA458767 MPW458767 MZS458767 NJO458767 NTK458767 ODG458767 ONC458767 OWY458767 PGU458767 PQQ458767 QAM458767 QKI458767 QUE458767 REA458767 RNW458767 RXS458767 SHO458767 SRK458767 TBG458767 TLC458767 TUY458767 UEU458767 UOQ458767 UYM458767 VII458767 VSE458767 WCA458767 WLW458767 WVS458767 K524303 JG524303 TC524303 ACY524303 AMU524303 AWQ524303 BGM524303 BQI524303 CAE524303 CKA524303 CTW524303 DDS524303 DNO524303 DXK524303 EHG524303 ERC524303 FAY524303 FKU524303 FUQ524303 GEM524303 GOI524303 GYE524303 HIA524303 HRW524303 IBS524303 ILO524303 IVK524303 JFG524303 JPC524303 JYY524303 KIU524303 KSQ524303 LCM524303 LMI524303 LWE524303 MGA524303 MPW524303 MZS524303 NJO524303 NTK524303 ODG524303 ONC524303 OWY524303 PGU524303 PQQ524303 QAM524303 QKI524303 QUE524303 REA524303 RNW524303 RXS524303 SHO524303 SRK524303 TBG524303 TLC524303 TUY524303 UEU524303 UOQ524303 UYM524303 VII524303 VSE524303 WCA524303 WLW524303 WVS524303 K589839 JG589839 TC589839 ACY589839 AMU589839 AWQ589839 BGM589839 BQI589839 CAE589839 CKA589839 CTW589839 DDS589839 DNO589839 DXK589839 EHG589839 ERC589839 FAY589839 FKU589839 FUQ589839 GEM589839 GOI589839 GYE589839 HIA589839 HRW589839 IBS589839 ILO589839 IVK589839 JFG589839 JPC589839 JYY589839 KIU589839 KSQ589839 LCM589839 LMI589839 LWE589839 MGA589839 MPW589839 MZS589839 NJO589839 NTK589839 ODG589839 ONC589839 OWY589839 PGU589839 PQQ589839 QAM589839 QKI589839 QUE589839 REA589839 RNW589839 RXS589839 SHO589839 SRK589839 TBG589839 TLC589839 TUY589839 UEU589839 UOQ589839 UYM589839 VII589839 VSE589839 WCA589839 WLW589839 WVS589839 K655375 JG655375 TC655375 ACY655375 AMU655375 AWQ655375 BGM655375 BQI655375 CAE655375 CKA655375 CTW655375 DDS655375 DNO655375 DXK655375 EHG655375 ERC655375 FAY655375 FKU655375 FUQ655375 GEM655375 GOI655375 GYE655375 HIA655375 HRW655375 IBS655375 ILO655375 IVK655375 JFG655375 JPC655375 JYY655375 KIU655375 KSQ655375 LCM655375 LMI655375 LWE655375 MGA655375 MPW655375 MZS655375 NJO655375 NTK655375 ODG655375 ONC655375 OWY655375 PGU655375 PQQ655375 QAM655375 QKI655375 QUE655375 REA655375 RNW655375 RXS655375 SHO655375 SRK655375 TBG655375 TLC655375 TUY655375 UEU655375 UOQ655375 UYM655375 VII655375 VSE655375 WCA655375 WLW655375 WVS655375 K720911 JG720911 TC720911 ACY720911 AMU720911 AWQ720911 BGM720911 BQI720911 CAE720911 CKA720911 CTW720911 DDS720911 DNO720911 DXK720911 EHG720911 ERC720911 FAY720911 FKU720911 FUQ720911 GEM720911 GOI720911 GYE720911 HIA720911 HRW720911 IBS720911 ILO720911 IVK720911 JFG720911 JPC720911 JYY720911 KIU720911 KSQ720911 LCM720911 LMI720911 LWE720911 MGA720911 MPW720911 MZS720911 NJO720911 NTK720911 ODG720911 ONC720911 OWY720911 PGU720911 PQQ720911 QAM720911 QKI720911 QUE720911 REA720911 RNW720911 RXS720911 SHO720911 SRK720911 TBG720911 TLC720911 TUY720911 UEU720911 UOQ720911 UYM720911 VII720911 VSE720911 WCA720911 WLW720911 WVS720911 K786447 JG786447 TC786447 ACY786447 AMU786447 AWQ786447 BGM786447 BQI786447 CAE786447 CKA786447 CTW786447 DDS786447 DNO786447 DXK786447 EHG786447 ERC786447 FAY786447 FKU786447 FUQ786447 GEM786447 GOI786447 GYE786447 HIA786447 HRW786447 IBS786447 ILO786447 IVK786447 JFG786447 JPC786447 JYY786447 KIU786447 KSQ786447 LCM786447 LMI786447 LWE786447 MGA786447 MPW786447 MZS786447 NJO786447 NTK786447 ODG786447 ONC786447 OWY786447 PGU786447 PQQ786447 QAM786447 QKI786447 QUE786447 REA786447 RNW786447 RXS786447 SHO786447 SRK786447 TBG786447 TLC786447 TUY786447 UEU786447 UOQ786447 UYM786447 VII786447 VSE786447 WCA786447 WLW786447 WVS786447 K851983 JG851983 TC851983 ACY851983 AMU851983 AWQ851983 BGM851983 BQI851983 CAE851983 CKA851983 CTW851983 DDS851983 DNO851983 DXK851983 EHG851983 ERC851983 FAY851983 FKU851983 FUQ851983 GEM851983 GOI851983 GYE851983 HIA851983 HRW851983 IBS851983 ILO851983 IVK851983 JFG851983 JPC851983 JYY851983 KIU851983 KSQ851983 LCM851983 LMI851983 LWE851983 MGA851983 MPW851983 MZS851983 NJO851983 NTK851983 ODG851983 ONC851983 OWY851983 PGU851983 PQQ851983 QAM851983 QKI851983 QUE851983 REA851983 RNW851983 RXS851983 SHO851983 SRK851983 TBG851983 TLC851983 TUY851983 UEU851983 UOQ851983 UYM851983 VII851983 VSE851983 WCA851983 WLW851983 WVS851983 K917519 JG917519 TC917519 ACY917519 AMU917519 AWQ917519 BGM917519 BQI917519 CAE917519 CKA917519 CTW917519 DDS917519 DNO917519 DXK917519 EHG917519 ERC917519 FAY917519 FKU917519 FUQ917519 GEM917519 GOI917519 GYE917519 HIA917519 HRW917519 IBS917519 ILO917519 IVK917519 JFG917519 JPC917519 JYY917519 KIU917519 KSQ917519 LCM917519 LMI917519 LWE917519 MGA917519 MPW917519 MZS917519 NJO917519 NTK917519 ODG917519 ONC917519 OWY917519 PGU917519 PQQ917519 QAM917519 QKI917519 QUE917519 REA917519 RNW917519 RXS917519 SHO917519 SRK917519 TBG917519 TLC917519 TUY917519 UEU917519 UOQ917519 UYM917519 VII917519 VSE917519 WCA917519 WLW917519 WVS917519 K983055 JG983055 TC983055 ACY983055 AMU983055 AWQ983055 BGM983055 BQI983055 CAE983055 CKA983055 CTW983055 DDS983055 DNO983055 DXK983055 EHG983055 ERC983055 FAY983055 FKU983055 FUQ983055 GEM983055 GOI983055 GYE983055 HIA983055 HRW983055 IBS983055 ILO983055 IVK983055 JFG983055 JPC983055 JYY983055 KIU983055 KSQ983055 LCM983055 LMI983055 LWE983055 MGA983055 MPW983055 MZS983055 NJO983055 NTK983055 ODG983055 ONC983055 OWY983055 PGU983055 PQQ983055 QAM983055 QKI983055 QUE983055 REA983055 RNW983055 RXS983055 SHO983055 SRK983055 TBG983055 TLC983055 TUY983055 UEU983055 UOQ983055 UYM983055 VII983055 VSE983055 WCA983055 WLW983055 K14" xr:uid="{00000000-0002-0000-0000-000012000000}"/>
    <dataValidation type="list" allowBlank="1" showInputMessage="1" showErrorMessage="1" promptTitle="Clas./long. poteau additionnelle" prompt="Classe et/ou longueur poteau additionnelle requise selon calcul SimPAS." sqref="C51 WVK983092 WLO983092 WBS983092 VRW983092 VIA983092 UYE983092 UOI983092 UEM983092 TUQ983092 TKU983092 TAY983092 SRC983092 SHG983092 RXK983092 RNO983092 RDS983092 QTW983092 QKA983092 QAE983092 PQI983092 PGM983092 OWQ983092 OMU983092 OCY983092 NTC983092 NJG983092 MZK983092 MPO983092 MFS983092 LVW983092 LMA983092 LCE983092 KSI983092 KIM983092 JYQ983092 JOU983092 JEY983092 IVC983092 ILG983092 IBK983092 HRO983092 HHS983092 GXW983092 GOA983092 GEE983092 FUI983092 FKM983092 FAQ983092 EQU983092 EGY983092 DXC983092 DNG983092 DDK983092 CTO983092 CJS983092 BZW983092 BQA983092 BGE983092 AWI983092 AMM983092 ACQ983092 SU983092 IY983092 C983092 WVK917556 WLO917556 WBS917556 VRW917556 VIA917556 UYE917556 UOI917556 UEM917556 TUQ917556 TKU917556 TAY917556 SRC917556 SHG917556 RXK917556 RNO917556 RDS917556 QTW917556 QKA917556 QAE917556 PQI917556 PGM917556 OWQ917556 OMU917556 OCY917556 NTC917556 NJG917556 MZK917556 MPO917556 MFS917556 LVW917556 LMA917556 LCE917556 KSI917556 KIM917556 JYQ917556 JOU917556 JEY917556 IVC917556 ILG917556 IBK917556 HRO917556 HHS917556 GXW917556 GOA917556 GEE917556 FUI917556 FKM917556 FAQ917556 EQU917556 EGY917556 DXC917556 DNG917556 DDK917556 CTO917556 CJS917556 BZW917556 BQA917556 BGE917556 AWI917556 AMM917556 ACQ917556 SU917556 IY917556 C917556 WVK852020 WLO852020 WBS852020 VRW852020 VIA852020 UYE852020 UOI852020 UEM852020 TUQ852020 TKU852020 TAY852020 SRC852020 SHG852020 RXK852020 RNO852020 RDS852020 QTW852020 QKA852020 QAE852020 PQI852020 PGM852020 OWQ852020 OMU852020 OCY852020 NTC852020 NJG852020 MZK852020 MPO852020 MFS852020 LVW852020 LMA852020 LCE852020 KSI852020 KIM852020 JYQ852020 JOU852020 JEY852020 IVC852020 ILG852020 IBK852020 HRO852020 HHS852020 GXW852020 GOA852020 GEE852020 FUI852020 FKM852020 FAQ852020 EQU852020 EGY852020 DXC852020 DNG852020 DDK852020 CTO852020 CJS852020 BZW852020 BQA852020 BGE852020 AWI852020 AMM852020 ACQ852020 SU852020 IY852020 C852020 WVK786484 WLO786484 WBS786484 VRW786484 VIA786484 UYE786484 UOI786484 UEM786484 TUQ786484 TKU786484 TAY786484 SRC786484 SHG786484 RXK786484 RNO786484 RDS786484 QTW786484 QKA786484 QAE786484 PQI786484 PGM786484 OWQ786484 OMU786484 OCY786484 NTC786484 NJG786484 MZK786484 MPO786484 MFS786484 LVW786484 LMA786484 LCE786484 KSI786484 KIM786484 JYQ786484 JOU786484 JEY786484 IVC786484 ILG786484 IBK786484 HRO786484 HHS786484 GXW786484 GOA786484 GEE786484 FUI786484 FKM786484 FAQ786484 EQU786484 EGY786484 DXC786484 DNG786484 DDK786484 CTO786484 CJS786484 BZW786484 BQA786484 BGE786484 AWI786484 AMM786484 ACQ786484 SU786484 IY786484 C786484 WVK720948 WLO720948 WBS720948 VRW720948 VIA720948 UYE720948 UOI720948 UEM720948 TUQ720948 TKU720948 TAY720948 SRC720948 SHG720948 RXK720948 RNO720948 RDS720948 QTW720948 QKA720948 QAE720948 PQI720948 PGM720948 OWQ720948 OMU720948 OCY720948 NTC720948 NJG720948 MZK720948 MPO720948 MFS720948 LVW720948 LMA720948 LCE720948 KSI720948 KIM720948 JYQ720948 JOU720948 JEY720948 IVC720948 ILG720948 IBK720948 HRO720948 HHS720948 GXW720948 GOA720948 GEE720948 FUI720948 FKM720948 FAQ720948 EQU720948 EGY720948 DXC720948 DNG720948 DDK720948 CTO720948 CJS720948 BZW720948 BQA720948 BGE720948 AWI720948 AMM720948 ACQ720948 SU720948 IY720948 C720948 WVK655412 WLO655412 WBS655412 VRW655412 VIA655412 UYE655412 UOI655412 UEM655412 TUQ655412 TKU655412 TAY655412 SRC655412 SHG655412 RXK655412 RNO655412 RDS655412 QTW655412 QKA655412 QAE655412 PQI655412 PGM655412 OWQ655412 OMU655412 OCY655412 NTC655412 NJG655412 MZK655412 MPO655412 MFS655412 LVW655412 LMA655412 LCE655412 KSI655412 KIM655412 JYQ655412 JOU655412 JEY655412 IVC655412 ILG655412 IBK655412 HRO655412 HHS655412 GXW655412 GOA655412 GEE655412 FUI655412 FKM655412 FAQ655412 EQU655412 EGY655412 DXC655412 DNG655412 DDK655412 CTO655412 CJS655412 BZW655412 BQA655412 BGE655412 AWI655412 AMM655412 ACQ655412 SU655412 IY655412 C655412 WVK589876 WLO589876 WBS589876 VRW589876 VIA589876 UYE589876 UOI589876 UEM589876 TUQ589876 TKU589876 TAY589876 SRC589876 SHG589876 RXK589876 RNO589876 RDS589876 QTW589876 QKA589876 QAE589876 PQI589876 PGM589876 OWQ589876 OMU589876 OCY589876 NTC589876 NJG589876 MZK589876 MPO589876 MFS589876 LVW589876 LMA589876 LCE589876 KSI589876 KIM589876 JYQ589876 JOU589876 JEY589876 IVC589876 ILG589876 IBK589876 HRO589876 HHS589876 GXW589876 GOA589876 GEE589876 FUI589876 FKM589876 FAQ589876 EQU589876 EGY589876 DXC589876 DNG589876 DDK589876 CTO589876 CJS589876 BZW589876 BQA589876 BGE589876 AWI589876 AMM589876 ACQ589876 SU589876 IY589876 C589876 WVK524340 WLO524340 WBS524340 VRW524340 VIA524340 UYE524340 UOI524340 UEM524340 TUQ524340 TKU524340 TAY524340 SRC524340 SHG524340 RXK524340 RNO524340 RDS524340 QTW524340 QKA524340 QAE524340 PQI524340 PGM524340 OWQ524340 OMU524340 OCY524340 NTC524340 NJG524340 MZK524340 MPO524340 MFS524340 LVW524340 LMA524340 LCE524340 KSI524340 KIM524340 JYQ524340 JOU524340 JEY524340 IVC524340 ILG524340 IBK524340 HRO524340 HHS524340 GXW524340 GOA524340 GEE524340 FUI524340 FKM524340 FAQ524340 EQU524340 EGY524340 DXC524340 DNG524340 DDK524340 CTO524340 CJS524340 BZW524340 BQA524340 BGE524340 AWI524340 AMM524340 ACQ524340 SU524340 IY524340 C524340 WVK458804 WLO458804 WBS458804 VRW458804 VIA458804 UYE458804 UOI458804 UEM458804 TUQ458804 TKU458804 TAY458804 SRC458804 SHG458804 RXK458804 RNO458804 RDS458804 QTW458804 QKA458804 QAE458804 PQI458804 PGM458804 OWQ458804 OMU458804 OCY458804 NTC458804 NJG458804 MZK458804 MPO458804 MFS458804 LVW458804 LMA458804 LCE458804 KSI458804 KIM458804 JYQ458804 JOU458804 JEY458804 IVC458804 ILG458804 IBK458804 HRO458804 HHS458804 GXW458804 GOA458804 GEE458804 FUI458804 FKM458804 FAQ458804 EQU458804 EGY458804 DXC458804 DNG458804 DDK458804 CTO458804 CJS458804 BZW458804 BQA458804 BGE458804 AWI458804 AMM458804 ACQ458804 SU458804 IY458804 C458804 WVK393268 WLO393268 WBS393268 VRW393268 VIA393268 UYE393268 UOI393268 UEM393268 TUQ393268 TKU393268 TAY393268 SRC393268 SHG393268 RXK393268 RNO393268 RDS393268 QTW393268 QKA393268 QAE393268 PQI393268 PGM393268 OWQ393268 OMU393268 OCY393268 NTC393268 NJG393268 MZK393268 MPO393268 MFS393268 LVW393268 LMA393268 LCE393268 KSI393268 KIM393268 JYQ393268 JOU393268 JEY393268 IVC393268 ILG393268 IBK393268 HRO393268 HHS393268 GXW393268 GOA393268 GEE393268 FUI393268 FKM393268 FAQ393268 EQU393268 EGY393268 DXC393268 DNG393268 DDK393268 CTO393268 CJS393268 BZW393268 BQA393268 BGE393268 AWI393268 AMM393268 ACQ393268 SU393268 IY393268 C393268 WVK327732 WLO327732 WBS327732 VRW327732 VIA327732 UYE327732 UOI327732 UEM327732 TUQ327732 TKU327732 TAY327732 SRC327732 SHG327732 RXK327732 RNO327732 RDS327732 QTW327732 QKA327732 QAE327732 PQI327732 PGM327732 OWQ327732 OMU327732 OCY327732 NTC327732 NJG327732 MZK327732 MPO327732 MFS327732 LVW327732 LMA327732 LCE327732 KSI327732 KIM327732 JYQ327732 JOU327732 JEY327732 IVC327732 ILG327732 IBK327732 HRO327732 HHS327732 GXW327732 GOA327732 GEE327732 FUI327732 FKM327732 FAQ327732 EQU327732 EGY327732 DXC327732 DNG327732 DDK327732 CTO327732 CJS327732 BZW327732 BQA327732 BGE327732 AWI327732 AMM327732 ACQ327732 SU327732 IY327732 C327732 WVK262196 WLO262196 WBS262196 VRW262196 VIA262196 UYE262196 UOI262196 UEM262196 TUQ262196 TKU262196 TAY262196 SRC262196 SHG262196 RXK262196 RNO262196 RDS262196 QTW262196 QKA262196 QAE262196 PQI262196 PGM262196 OWQ262196 OMU262196 OCY262196 NTC262196 NJG262196 MZK262196 MPO262196 MFS262196 LVW262196 LMA262196 LCE262196 KSI262196 KIM262196 JYQ262196 JOU262196 JEY262196 IVC262196 ILG262196 IBK262196 HRO262196 HHS262196 GXW262196 GOA262196 GEE262196 FUI262196 FKM262196 FAQ262196 EQU262196 EGY262196 DXC262196 DNG262196 DDK262196 CTO262196 CJS262196 BZW262196 BQA262196 BGE262196 AWI262196 AMM262196 ACQ262196 SU262196 IY262196 C262196 WVK196660 WLO196660 WBS196660 VRW196660 VIA196660 UYE196660 UOI196660 UEM196660 TUQ196660 TKU196660 TAY196660 SRC196660 SHG196660 RXK196660 RNO196660 RDS196660 QTW196660 QKA196660 QAE196660 PQI196660 PGM196660 OWQ196660 OMU196660 OCY196660 NTC196660 NJG196660 MZK196660 MPO196660 MFS196660 LVW196660 LMA196660 LCE196660 KSI196660 KIM196660 JYQ196660 JOU196660 JEY196660 IVC196660 ILG196660 IBK196660 HRO196660 HHS196660 GXW196660 GOA196660 GEE196660 FUI196660 FKM196660 FAQ196660 EQU196660 EGY196660 DXC196660 DNG196660 DDK196660 CTO196660 CJS196660 BZW196660 BQA196660 BGE196660 AWI196660 AMM196660 ACQ196660 SU196660 IY196660 C196660 WVK131124 WLO131124 WBS131124 VRW131124 VIA131124 UYE131124 UOI131124 UEM131124 TUQ131124 TKU131124 TAY131124 SRC131124 SHG131124 RXK131124 RNO131124 RDS131124 QTW131124 QKA131124 QAE131124 PQI131124 PGM131124 OWQ131124 OMU131124 OCY131124 NTC131124 NJG131124 MZK131124 MPO131124 MFS131124 LVW131124 LMA131124 LCE131124 KSI131124 KIM131124 JYQ131124 JOU131124 JEY131124 IVC131124 ILG131124 IBK131124 HRO131124 HHS131124 GXW131124 GOA131124 GEE131124 FUI131124 FKM131124 FAQ131124 EQU131124 EGY131124 DXC131124 DNG131124 DDK131124 CTO131124 CJS131124 BZW131124 BQA131124 BGE131124 AWI131124 AMM131124 ACQ131124 SU131124 IY131124 C131124 WVK65588 WLO65588 WBS65588 VRW65588 VIA65588 UYE65588 UOI65588 UEM65588 TUQ65588 TKU65588 TAY65588 SRC65588 SHG65588 RXK65588 RNO65588 RDS65588 QTW65588 QKA65588 QAE65588 PQI65588 PGM65588 OWQ65588 OMU65588 OCY65588 NTC65588 NJG65588 MZK65588 MPO65588 MFS65588 LVW65588 LMA65588 LCE65588 KSI65588 KIM65588 JYQ65588 JOU65588 JEY65588 IVC65588 ILG65588 IBK65588 HRO65588 HHS65588 GXW65588 GOA65588 GEE65588 FUI65588 FKM65588 FAQ65588 EQU65588 EGY65588 DXC65588 DNG65588 DDK65588 CTO65588 CJS65588 BZW65588 BQA65588 BGE65588 AWI65588 AMM65588 ACQ65588 SU65588 IY65588 C65588 WVK51 WLO51 WBS51 VRW51 VIA51 UYE51 UOI51 UEM51 TUQ51 TKU51 TAY51 SRC51 SHG51 RXK51 RNO51 RDS51 QTW51 QKA51 QAE51 PQI51 PGM51 OWQ51 OMU51 OCY51 NTC51 NJG51 MZK51 MPO51 MFS51 LVW51 LMA51 LCE51 KSI51 KIM51 JYQ51 JOU51 JEY51 IVC51 ILG51 IBK51 HRO51 HHS51 GXW51 GOA51 GEE51 FUI51 FKM51 FAQ51 EQU51 EGY51 DXC51 DNG51 DDK51 CTO51 CJS51 BZW51 BQA51 BGE51 AWI51 AMM51 ACQ51 SU51 IY51" xr:uid="{00000000-0002-0000-0000-000013000000}">
      <formula1>$AB$4:$AB$5</formula1>
    </dataValidation>
    <dataValidation type="list" allowBlank="1" showInputMessage="1" showErrorMessage="1" promptTitle="Poteau classe +" prompt="Classe poteau additionnelle requise selon tableau 1 ou art. 5.3 norme commune." sqref="C38 WVK983079 WLO983079 WBS983079 VRW983079 VIA983079 UYE983079 UOI983079 UEM983079 TUQ983079 TKU983079 TAY983079 SRC983079 SHG983079 RXK983079 RNO983079 RDS983079 QTW983079 QKA983079 QAE983079 PQI983079 PGM983079 OWQ983079 OMU983079 OCY983079 NTC983079 NJG983079 MZK983079 MPO983079 MFS983079 LVW983079 LMA983079 LCE983079 KSI983079 KIM983079 JYQ983079 JOU983079 JEY983079 IVC983079 ILG983079 IBK983079 HRO983079 HHS983079 GXW983079 GOA983079 GEE983079 FUI983079 FKM983079 FAQ983079 EQU983079 EGY983079 DXC983079 DNG983079 DDK983079 CTO983079 CJS983079 BZW983079 BQA983079 BGE983079 AWI983079 AMM983079 ACQ983079 SU983079 IY983079 C983079 WVK917543 WLO917543 WBS917543 VRW917543 VIA917543 UYE917543 UOI917543 UEM917543 TUQ917543 TKU917543 TAY917543 SRC917543 SHG917543 RXK917543 RNO917543 RDS917543 QTW917543 QKA917543 QAE917543 PQI917543 PGM917543 OWQ917543 OMU917543 OCY917543 NTC917543 NJG917543 MZK917543 MPO917543 MFS917543 LVW917543 LMA917543 LCE917543 KSI917543 KIM917543 JYQ917543 JOU917543 JEY917543 IVC917543 ILG917543 IBK917543 HRO917543 HHS917543 GXW917543 GOA917543 GEE917543 FUI917543 FKM917543 FAQ917543 EQU917543 EGY917543 DXC917543 DNG917543 DDK917543 CTO917543 CJS917543 BZW917543 BQA917543 BGE917543 AWI917543 AMM917543 ACQ917543 SU917543 IY917543 C917543 WVK852007 WLO852007 WBS852007 VRW852007 VIA852007 UYE852007 UOI852007 UEM852007 TUQ852007 TKU852007 TAY852007 SRC852007 SHG852007 RXK852007 RNO852007 RDS852007 QTW852007 QKA852007 QAE852007 PQI852007 PGM852007 OWQ852007 OMU852007 OCY852007 NTC852007 NJG852007 MZK852007 MPO852007 MFS852007 LVW852007 LMA852007 LCE852007 KSI852007 KIM852007 JYQ852007 JOU852007 JEY852007 IVC852007 ILG852007 IBK852007 HRO852007 HHS852007 GXW852007 GOA852007 GEE852007 FUI852007 FKM852007 FAQ852007 EQU852007 EGY852007 DXC852007 DNG852007 DDK852007 CTO852007 CJS852007 BZW852007 BQA852007 BGE852007 AWI852007 AMM852007 ACQ852007 SU852007 IY852007 C852007 WVK786471 WLO786471 WBS786471 VRW786471 VIA786471 UYE786471 UOI786471 UEM786471 TUQ786471 TKU786471 TAY786471 SRC786471 SHG786471 RXK786471 RNO786471 RDS786471 QTW786471 QKA786471 QAE786471 PQI786471 PGM786471 OWQ786471 OMU786471 OCY786471 NTC786471 NJG786471 MZK786471 MPO786471 MFS786471 LVW786471 LMA786471 LCE786471 KSI786471 KIM786471 JYQ786471 JOU786471 JEY786471 IVC786471 ILG786471 IBK786471 HRO786471 HHS786471 GXW786471 GOA786471 GEE786471 FUI786471 FKM786471 FAQ786471 EQU786471 EGY786471 DXC786471 DNG786471 DDK786471 CTO786471 CJS786471 BZW786471 BQA786471 BGE786471 AWI786471 AMM786471 ACQ786471 SU786471 IY786471 C786471 WVK720935 WLO720935 WBS720935 VRW720935 VIA720935 UYE720935 UOI720935 UEM720935 TUQ720935 TKU720935 TAY720935 SRC720935 SHG720935 RXK720935 RNO720935 RDS720935 QTW720935 QKA720935 QAE720935 PQI720935 PGM720935 OWQ720935 OMU720935 OCY720935 NTC720935 NJG720935 MZK720935 MPO720935 MFS720935 LVW720935 LMA720935 LCE720935 KSI720935 KIM720935 JYQ720935 JOU720935 JEY720935 IVC720935 ILG720935 IBK720935 HRO720935 HHS720935 GXW720935 GOA720935 GEE720935 FUI720935 FKM720935 FAQ720935 EQU720935 EGY720935 DXC720935 DNG720935 DDK720935 CTO720935 CJS720935 BZW720935 BQA720935 BGE720935 AWI720935 AMM720935 ACQ720935 SU720935 IY720935 C720935 WVK655399 WLO655399 WBS655399 VRW655399 VIA655399 UYE655399 UOI655399 UEM655399 TUQ655399 TKU655399 TAY655399 SRC655399 SHG655399 RXK655399 RNO655399 RDS655399 QTW655399 QKA655399 QAE655399 PQI655399 PGM655399 OWQ655399 OMU655399 OCY655399 NTC655399 NJG655399 MZK655399 MPO655399 MFS655399 LVW655399 LMA655399 LCE655399 KSI655399 KIM655399 JYQ655399 JOU655399 JEY655399 IVC655399 ILG655399 IBK655399 HRO655399 HHS655399 GXW655399 GOA655399 GEE655399 FUI655399 FKM655399 FAQ655399 EQU655399 EGY655399 DXC655399 DNG655399 DDK655399 CTO655399 CJS655399 BZW655399 BQA655399 BGE655399 AWI655399 AMM655399 ACQ655399 SU655399 IY655399 C655399 WVK589863 WLO589863 WBS589863 VRW589863 VIA589863 UYE589863 UOI589863 UEM589863 TUQ589863 TKU589863 TAY589863 SRC589863 SHG589863 RXK589863 RNO589863 RDS589863 QTW589863 QKA589863 QAE589863 PQI589863 PGM589863 OWQ589863 OMU589863 OCY589863 NTC589863 NJG589863 MZK589863 MPO589863 MFS589863 LVW589863 LMA589863 LCE589863 KSI589863 KIM589863 JYQ589863 JOU589863 JEY589863 IVC589863 ILG589863 IBK589863 HRO589863 HHS589863 GXW589863 GOA589863 GEE589863 FUI589863 FKM589863 FAQ589863 EQU589863 EGY589863 DXC589863 DNG589863 DDK589863 CTO589863 CJS589863 BZW589863 BQA589863 BGE589863 AWI589863 AMM589863 ACQ589863 SU589863 IY589863 C589863 WVK524327 WLO524327 WBS524327 VRW524327 VIA524327 UYE524327 UOI524327 UEM524327 TUQ524327 TKU524327 TAY524327 SRC524327 SHG524327 RXK524327 RNO524327 RDS524327 QTW524327 QKA524327 QAE524327 PQI524327 PGM524327 OWQ524327 OMU524327 OCY524327 NTC524327 NJG524327 MZK524327 MPO524327 MFS524327 LVW524327 LMA524327 LCE524327 KSI524327 KIM524327 JYQ524327 JOU524327 JEY524327 IVC524327 ILG524327 IBK524327 HRO524327 HHS524327 GXW524327 GOA524327 GEE524327 FUI524327 FKM524327 FAQ524327 EQU524327 EGY524327 DXC524327 DNG524327 DDK524327 CTO524327 CJS524327 BZW524327 BQA524327 BGE524327 AWI524327 AMM524327 ACQ524327 SU524327 IY524327 C524327 WVK458791 WLO458791 WBS458791 VRW458791 VIA458791 UYE458791 UOI458791 UEM458791 TUQ458791 TKU458791 TAY458791 SRC458791 SHG458791 RXK458791 RNO458791 RDS458791 QTW458791 QKA458791 QAE458791 PQI458791 PGM458791 OWQ458791 OMU458791 OCY458791 NTC458791 NJG458791 MZK458791 MPO458791 MFS458791 LVW458791 LMA458791 LCE458791 KSI458791 KIM458791 JYQ458791 JOU458791 JEY458791 IVC458791 ILG458791 IBK458791 HRO458791 HHS458791 GXW458791 GOA458791 GEE458791 FUI458791 FKM458791 FAQ458791 EQU458791 EGY458791 DXC458791 DNG458791 DDK458791 CTO458791 CJS458791 BZW458791 BQA458791 BGE458791 AWI458791 AMM458791 ACQ458791 SU458791 IY458791 C458791 WVK393255 WLO393255 WBS393255 VRW393255 VIA393255 UYE393255 UOI393255 UEM393255 TUQ393255 TKU393255 TAY393255 SRC393255 SHG393255 RXK393255 RNO393255 RDS393255 QTW393255 QKA393255 QAE393255 PQI393255 PGM393255 OWQ393255 OMU393255 OCY393255 NTC393255 NJG393255 MZK393255 MPO393255 MFS393255 LVW393255 LMA393255 LCE393255 KSI393255 KIM393255 JYQ393255 JOU393255 JEY393255 IVC393255 ILG393255 IBK393255 HRO393255 HHS393255 GXW393255 GOA393255 GEE393255 FUI393255 FKM393255 FAQ393255 EQU393255 EGY393255 DXC393255 DNG393255 DDK393255 CTO393255 CJS393255 BZW393255 BQA393255 BGE393255 AWI393255 AMM393255 ACQ393255 SU393255 IY393255 C393255 WVK327719 WLO327719 WBS327719 VRW327719 VIA327719 UYE327719 UOI327719 UEM327719 TUQ327719 TKU327719 TAY327719 SRC327719 SHG327719 RXK327719 RNO327719 RDS327719 QTW327719 QKA327719 QAE327719 PQI327719 PGM327719 OWQ327719 OMU327719 OCY327719 NTC327719 NJG327719 MZK327719 MPO327719 MFS327719 LVW327719 LMA327719 LCE327719 KSI327719 KIM327719 JYQ327719 JOU327719 JEY327719 IVC327719 ILG327719 IBK327719 HRO327719 HHS327719 GXW327719 GOA327719 GEE327719 FUI327719 FKM327719 FAQ327719 EQU327719 EGY327719 DXC327719 DNG327719 DDK327719 CTO327719 CJS327719 BZW327719 BQA327719 BGE327719 AWI327719 AMM327719 ACQ327719 SU327719 IY327719 C327719 WVK262183 WLO262183 WBS262183 VRW262183 VIA262183 UYE262183 UOI262183 UEM262183 TUQ262183 TKU262183 TAY262183 SRC262183 SHG262183 RXK262183 RNO262183 RDS262183 QTW262183 QKA262183 QAE262183 PQI262183 PGM262183 OWQ262183 OMU262183 OCY262183 NTC262183 NJG262183 MZK262183 MPO262183 MFS262183 LVW262183 LMA262183 LCE262183 KSI262183 KIM262183 JYQ262183 JOU262183 JEY262183 IVC262183 ILG262183 IBK262183 HRO262183 HHS262183 GXW262183 GOA262183 GEE262183 FUI262183 FKM262183 FAQ262183 EQU262183 EGY262183 DXC262183 DNG262183 DDK262183 CTO262183 CJS262183 BZW262183 BQA262183 BGE262183 AWI262183 AMM262183 ACQ262183 SU262183 IY262183 C262183 WVK196647 WLO196647 WBS196647 VRW196647 VIA196647 UYE196647 UOI196647 UEM196647 TUQ196647 TKU196647 TAY196647 SRC196647 SHG196647 RXK196647 RNO196647 RDS196647 QTW196647 QKA196647 QAE196647 PQI196647 PGM196647 OWQ196647 OMU196647 OCY196647 NTC196647 NJG196647 MZK196647 MPO196647 MFS196647 LVW196647 LMA196647 LCE196647 KSI196647 KIM196647 JYQ196647 JOU196647 JEY196647 IVC196647 ILG196647 IBK196647 HRO196647 HHS196647 GXW196647 GOA196647 GEE196647 FUI196647 FKM196647 FAQ196647 EQU196647 EGY196647 DXC196647 DNG196647 DDK196647 CTO196647 CJS196647 BZW196647 BQA196647 BGE196647 AWI196647 AMM196647 ACQ196647 SU196647 IY196647 C196647 WVK131111 WLO131111 WBS131111 VRW131111 VIA131111 UYE131111 UOI131111 UEM131111 TUQ131111 TKU131111 TAY131111 SRC131111 SHG131111 RXK131111 RNO131111 RDS131111 QTW131111 QKA131111 QAE131111 PQI131111 PGM131111 OWQ131111 OMU131111 OCY131111 NTC131111 NJG131111 MZK131111 MPO131111 MFS131111 LVW131111 LMA131111 LCE131111 KSI131111 KIM131111 JYQ131111 JOU131111 JEY131111 IVC131111 ILG131111 IBK131111 HRO131111 HHS131111 GXW131111 GOA131111 GEE131111 FUI131111 FKM131111 FAQ131111 EQU131111 EGY131111 DXC131111 DNG131111 DDK131111 CTO131111 CJS131111 BZW131111 BQA131111 BGE131111 AWI131111 AMM131111 ACQ131111 SU131111 IY131111 C131111 WVK65575 WLO65575 WBS65575 VRW65575 VIA65575 UYE65575 UOI65575 UEM65575 TUQ65575 TKU65575 TAY65575 SRC65575 SHG65575 RXK65575 RNO65575 RDS65575 QTW65575 QKA65575 QAE65575 PQI65575 PGM65575 OWQ65575 OMU65575 OCY65575 NTC65575 NJG65575 MZK65575 MPO65575 MFS65575 LVW65575 LMA65575 LCE65575 KSI65575 KIM65575 JYQ65575 JOU65575 JEY65575 IVC65575 ILG65575 IBK65575 HRO65575 HHS65575 GXW65575 GOA65575 GEE65575 FUI65575 FKM65575 FAQ65575 EQU65575 EGY65575 DXC65575 DNG65575 DDK65575 CTO65575 CJS65575 BZW65575 BQA65575 BGE65575 AWI65575 AMM65575 ACQ65575 SU65575 IY65575 C65575 WVK38 WLO38 WBS38 VRW38 VIA38 UYE38 UOI38 UEM38 TUQ38 TKU38 TAY38 SRC38 SHG38 RXK38 RNO38 RDS38 QTW38 QKA38 QAE38 PQI38 PGM38 OWQ38 OMU38 OCY38 NTC38 NJG38 MZK38 MPO38 MFS38 LVW38 LMA38 LCE38 KSI38 KIM38 JYQ38 JOU38 JEY38 IVC38 ILG38 IBK38 HRO38 HHS38 GXW38 GOA38 GEE38 FUI38 FKM38 FAQ38 EQU38 EGY38 DXC38 DNG38 DDK38 CTO38 CJS38 BZW38 BQA38 BGE38 AWI38 AMM38 ACQ38 SU38 IY38" xr:uid="{00000000-0002-0000-0000-000014000000}">
      <formula1>$AB$4:$AB$5</formula1>
    </dataValidation>
    <dataValidation type="list" allowBlank="1" showInputMessage="1" showErrorMessage="1" promptTitle="Proprio" prompt="Indiquer le proprio du poteau indiqué sur le marquage. Si non disponible, indiquer le proprio du parc." sqref="K7:L7 WVS983048:WVT983048 WLW983048:WLX983048 WCA983048:WCB983048 VSE983048:VSF983048 VII983048:VIJ983048 UYM983048:UYN983048 UOQ983048:UOR983048 UEU983048:UEV983048 TUY983048:TUZ983048 TLC983048:TLD983048 TBG983048:TBH983048 SRK983048:SRL983048 SHO983048:SHP983048 RXS983048:RXT983048 RNW983048:RNX983048 REA983048:REB983048 QUE983048:QUF983048 QKI983048:QKJ983048 QAM983048:QAN983048 PQQ983048:PQR983048 PGU983048:PGV983048 OWY983048:OWZ983048 ONC983048:OND983048 ODG983048:ODH983048 NTK983048:NTL983048 NJO983048:NJP983048 MZS983048:MZT983048 MPW983048:MPX983048 MGA983048:MGB983048 LWE983048:LWF983048 LMI983048:LMJ983048 LCM983048:LCN983048 KSQ983048:KSR983048 KIU983048:KIV983048 JYY983048:JYZ983048 JPC983048:JPD983048 JFG983048:JFH983048 IVK983048:IVL983048 ILO983048:ILP983048 IBS983048:IBT983048 HRW983048:HRX983048 HIA983048:HIB983048 GYE983048:GYF983048 GOI983048:GOJ983048 GEM983048:GEN983048 FUQ983048:FUR983048 FKU983048:FKV983048 FAY983048:FAZ983048 ERC983048:ERD983048 EHG983048:EHH983048 DXK983048:DXL983048 DNO983048:DNP983048 DDS983048:DDT983048 CTW983048:CTX983048 CKA983048:CKB983048 CAE983048:CAF983048 BQI983048:BQJ983048 BGM983048:BGN983048 AWQ983048:AWR983048 AMU983048:AMV983048 ACY983048:ACZ983048 TC983048:TD983048 JG983048:JH983048 K983048:L983048 WVS917512:WVT917512 WLW917512:WLX917512 WCA917512:WCB917512 VSE917512:VSF917512 VII917512:VIJ917512 UYM917512:UYN917512 UOQ917512:UOR917512 UEU917512:UEV917512 TUY917512:TUZ917512 TLC917512:TLD917512 TBG917512:TBH917512 SRK917512:SRL917512 SHO917512:SHP917512 RXS917512:RXT917512 RNW917512:RNX917512 REA917512:REB917512 QUE917512:QUF917512 QKI917512:QKJ917512 QAM917512:QAN917512 PQQ917512:PQR917512 PGU917512:PGV917512 OWY917512:OWZ917512 ONC917512:OND917512 ODG917512:ODH917512 NTK917512:NTL917512 NJO917512:NJP917512 MZS917512:MZT917512 MPW917512:MPX917512 MGA917512:MGB917512 LWE917512:LWF917512 LMI917512:LMJ917512 LCM917512:LCN917512 KSQ917512:KSR917512 KIU917512:KIV917512 JYY917512:JYZ917512 JPC917512:JPD917512 JFG917512:JFH917512 IVK917512:IVL917512 ILO917512:ILP917512 IBS917512:IBT917512 HRW917512:HRX917512 HIA917512:HIB917512 GYE917512:GYF917512 GOI917512:GOJ917512 GEM917512:GEN917512 FUQ917512:FUR917512 FKU917512:FKV917512 FAY917512:FAZ917512 ERC917512:ERD917512 EHG917512:EHH917512 DXK917512:DXL917512 DNO917512:DNP917512 DDS917512:DDT917512 CTW917512:CTX917512 CKA917512:CKB917512 CAE917512:CAF917512 BQI917512:BQJ917512 BGM917512:BGN917512 AWQ917512:AWR917512 AMU917512:AMV917512 ACY917512:ACZ917512 TC917512:TD917512 JG917512:JH917512 K917512:L917512 WVS851976:WVT851976 WLW851976:WLX851976 WCA851976:WCB851976 VSE851976:VSF851976 VII851976:VIJ851976 UYM851976:UYN851976 UOQ851976:UOR851976 UEU851976:UEV851976 TUY851976:TUZ851976 TLC851976:TLD851976 TBG851976:TBH851976 SRK851976:SRL851976 SHO851976:SHP851976 RXS851976:RXT851976 RNW851976:RNX851976 REA851976:REB851976 QUE851976:QUF851976 QKI851976:QKJ851976 QAM851976:QAN851976 PQQ851976:PQR851976 PGU851976:PGV851976 OWY851976:OWZ851976 ONC851976:OND851976 ODG851976:ODH851976 NTK851976:NTL851976 NJO851976:NJP851976 MZS851976:MZT851976 MPW851976:MPX851976 MGA851976:MGB851976 LWE851976:LWF851976 LMI851976:LMJ851976 LCM851976:LCN851976 KSQ851976:KSR851976 KIU851976:KIV851976 JYY851976:JYZ851976 JPC851976:JPD851976 JFG851976:JFH851976 IVK851976:IVL851976 ILO851976:ILP851976 IBS851976:IBT851976 HRW851976:HRX851976 HIA851976:HIB851976 GYE851976:GYF851976 GOI851976:GOJ851976 GEM851976:GEN851976 FUQ851976:FUR851976 FKU851976:FKV851976 FAY851976:FAZ851976 ERC851976:ERD851976 EHG851976:EHH851976 DXK851976:DXL851976 DNO851976:DNP851976 DDS851976:DDT851976 CTW851976:CTX851976 CKA851976:CKB851976 CAE851976:CAF851976 BQI851976:BQJ851976 BGM851976:BGN851976 AWQ851976:AWR851976 AMU851976:AMV851976 ACY851976:ACZ851976 TC851976:TD851976 JG851976:JH851976 K851976:L851976 WVS786440:WVT786440 WLW786440:WLX786440 WCA786440:WCB786440 VSE786440:VSF786440 VII786440:VIJ786440 UYM786440:UYN786440 UOQ786440:UOR786440 UEU786440:UEV786440 TUY786440:TUZ786440 TLC786440:TLD786440 TBG786440:TBH786440 SRK786440:SRL786440 SHO786440:SHP786440 RXS786440:RXT786440 RNW786440:RNX786440 REA786440:REB786440 QUE786440:QUF786440 QKI786440:QKJ786440 QAM786440:QAN786440 PQQ786440:PQR786440 PGU786440:PGV786440 OWY786440:OWZ786440 ONC786440:OND786440 ODG786440:ODH786440 NTK786440:NTL786440 NJO786440:NJP786440 MZS786440:MZT786440 MPW786440:MPX786440 MGA786440:MGB786440 LWE786440:LWF786440 LMI786440:LMJ786440 LCM786440:LCN786440 KSQ786440:KSR786440 KIU786440:KIV786440 JYY786440:JYZ786440 JPC786440:JPD786440 JFG786440:JFH786440 IVK786440:IVL786440 ILO786440:ILP786440 IBS786440:IBT786440 HRW786440:HRX786440 HIA786440:HIB786440 GYE786440:GYF786440 GOI786440:GOJ786440 GEM786440:GEN786440 FUQ786440:FUR786440 FKU786440:FKV786440 FAY786440:FAZ786440 ERC786440:ERD786440 EHG786440:EHH786440 DXK786440:DXL786440 DNO786440:DNP786440 DDS786440:DDT786440 CTW786440:CTX786440 CKA786440:CKB786440 CAE786440:CAF786440 BQI786440:BQJ786440 BGM786440:BGN786440 AWQ786440:AWR786440 AMU786440:AMV786440 ACY786440:ACZ786440 TC786440:TD786440 JG786440:JH786440 K786440:L786440 WVS720904:WVT720904 WLW720904:WLX720904 WCA720904:WCB720904 VSE720904:VSF720904 VII720904:VIJ720904 UYM720904:UYN720904 UOQ720904:UOR720904 UEU720904:UEV720904 TUY720904:TUZ720904 TLC720904:TLD720904 TBG720904:TBH720904 SRK720904:SRL720904 SHO720904:SHP720904 RXS720904:RXT720904 RNW720904:RNX720904 REA720904:REB720904 QUE720904:QUF720904 QKI720904:QKJ720904 QAM720904:QAN720904 PQQ720904:PQR720904 PGU720904:PGV720904 OWY720904:OWZ720904 ONC720904:OND720904 ODG720904:ODH720904 NTK720904:NTL720904 NJO720904:NJP720904 MZS720904:MZT720904 MPW720904:MPX720904 MGA720904:MGB720904 LWE720904:LWF720904 LMI720904:LMJ720904 LCM720904:LCN720904 KSQ720904:KSR720904 KIU720904:KIV720904 JYY720904:JYZ720904 JPC720904:JPD720904 JFG720904:JFH720904 IVK720904:IVL720904 ILO720904:ILP720904 IBS720904:IBT720904 HRW720904:HRX720904 HIA720904:HIB720904 GYE720904:GYF720904 GOI720904:GOJ720904 GEM720904:GEN720904 FUQ720904:FUR720904 FKU720904:FKV720904 FAY720904:FAZ720904 ERC720904:ERD720904 EHG720904:EHH720904 DXK720904:DXL720904 DNO720904:DNP720904 DDS720904:DDT720904 CTW720904:CTX720904 CKA720904:CKB720904 CAE720904:CAF720904 BQI720904:BQJ720904 BGM720904:BGN720904 AWQ720904:AWR720904 AMU720904:AMV720904 ACY720904:ACZ720904 TC720904:TD720904 JG720904:JH720904 K720904:L720904 WVS655368:WVT655368 WLW655368:WLX655368 WCA655368:WCB655368 VSE655368:VSF655368 VII655368:VIJ655368 UYM655368:UYN655368 UOQ655368:UOR655368 UEU655368:UEV655368 TUY655368:TUZ655368 TLC655368:TLD655368 TBG655368:TBH655368 SRK655368:SRL655368 SHO655368:SHP655368 RXS655368:RXT655368 RNW655368:RNX655368 REA655368:REB655368 QUE655368:QUF655368 QKI655368:QKJ655368 QAM655368:QAN655368 PQQ655368:PQR655368 PGU655368:PGV655368 OWY655368:OWZ655368 ONC655368:OND655368 ODG655368:ODH655368 NTK655368:NTL655368 NJO655368:NJP655368 MZS655368:MZT655368 MPW655368:MPX655368 MGA655368:MGB655368 LWE655368:LWF655368 LMI655368:LMJ655368 LCM655368:LCN655368 KSQ655368:KSR655368 KIU655368:KIV655368 JYY655368:JYZ655368 JPC655368:JPD655368 JFG655368:JFH655368 IVK655368:IVL655368 ILO655368:ILP655368 IBS655368:IBT655368 HRW655368:HRX655368 HIA655368:HIB655368 GYE655368:GYF655368 GOI655368:GOJ655368 GEM655368:GEN655368 FUQ655368:FUR655368 FKU655368:FKV655368 FAY655368:FAZ655368 ERC655368:ERD655368 EHG655368:EHH655368 DXK655368:DXL655368 DNO655368:DNP655368 DDS655368:DDT655368 CTW655368:CTX655368 CKA655368:CKB655368 CAE655368:CAF655368 BQI655368:BQJ655368 BGM655368:BGN655368 AWQ655368:AWR655368 AMU655368:AMV655368 ACY655368:ACZ655368 TC655368:TD655368 JG655368:JH655368 K655368:L655368 WVS589832:WVT589832 WLW589832:WLX589832 WCA589832:WCB589832 VSE589832:VSF589832 VII589832:VIJ589832 UYM589832:UYN589832 UOQ589832:UOR589832 UEU589832:UEV589832 TUY589832:TUZ589832 TLC589832:TLD589832 TBG589832:TBH589832 SRK589832:SRL589832 SHO589832:SHP589832 RXS589832:RXT589832 RNW589832:RNX589832 REA589832:REB589832 QUE589832:QUF589832 QKI589832:QKJ589832 QAM589832:QAN589832 PQQ589832:PQR589832 PGU589832:PGV589832 OWY589832:OWZ589832 ONC589832:OND589832 ODG589832:ODH589832 NTK589832:NTL589832 NJO589832:NJP589832 MZS589832:MZT589832 MPW589832:MPX589832 MGA589832:MGB589832 LWE589832:LWF589832 LMI589832:LMJ589832 LCM589832:LCN589832 KSQ589832:KSR589832 KIU589832:KIV589832 JYY589832:JYZ589832 JPC589832:JPD589832 JFG589832:JFH589832 IVK589832:IVL589832 ILO589832:ILP589832 IBS589832:IBT589832 HRW589832:HRX589832 HIA589832:HIB589832 GYE589832:GYF589832 GOI589832:GOJ589832 GEM589832:GEN589832 FUQ589832:FUR589832 FKU589832:FKV589832 FAY589832:FAZ589832 ERC589832:ERD589832 EHG589832:EHH589832 DXK589832:DXL589832 DNO589832:DNP589832 DDS589832:DDT589832 CTW589832:CTX589832 CKA589832:CKB589832 CAE589832:CAF589832 BQI589832:BQJ589832 BGM589832:BGN589832 AWQ589832:AWR589832 AMU589832:AMV589832 ACY589832:ACZ589832 TC589832:TD589832 JG589832:JH589832 K589832:L589832 WVS524296:WVT524296 WLW524296:WLX524296 WCA524296:WCB524296 VSE524296:VSF524296 VII524296:VIJ524296 UYM524296:UYN524296 UOQ524296:UOR524296 UEU524296:UEV524296 TUY524296:TUZ524296 TLC524296:TLD524296 TBG524296:TBH524296 SRK524296:SRL524296 SHO524296:SHP524296 RXS524296:RXT524296 RNW524296:RNX524296 REA524296:REB524296 QUE524296:QUF524296 QKI524296:QKJ524296 QAM524296:QAN524296 PQQ524296:PQR524296 PGU524296:PGV524296 OWY524296:OWZ524296 ONC524296:OND524296 ODG524296:ODH524296 NTK524296:NTL524296 NJO524296:NJP524296 MZS524296:MZT524296 MPW524296:MPX524296 MGA524296:MGB524296 LWE524296:LWF524296 LMI524296:LMJ524296 LCM524296:LCN524296 KSQ524296:KSR524296 KIU524296:KIV524296 JYY524296:JYZ524296 JPC524296:JPD524296 JFG524296:JFH524296 IVK524296:IVL524296 ILO524296:ILP524296 IBS524296:IBT524296 HRW524296:HRX524296 HIA524296:HIB524296 GYE524296:GYF524296 GOI524296:GOJ524296 GEM524296:GEN524296 FUQ524296:FUR524296 FKU524296:FKV524296 FAY524296:FAZ524296 ERC524296:ERD524296 EHG524296:EHH524296 DXK524296:DXL524296 DNO524296:DNP524296 DDS524296:DDT524296 CTW524296:CTX524296 CKA524296:CKB524296 CAE524296:CAF524296 BQI524296:BQJ524296 BGM524296:BGN524296 AWQ524296:AWR524296 AMU524296:AMV524296 ACY524296:ACZ524296 TC524296:TD524296 JG524296:JH524296 K524296:L524296 WVS458760:WVT458760 WLW458760:WLX458760 WCA458760:WCB458760 VSE458760:VSF458760 VII458760:VIJ458760 UYM458760:UYN458760 UOQ458760:UOR458760 UEU458760:UEV458760 TUY458760:TUZ458760 TLC458760:TLD458760 TBG458760:TBH458760 SRK458760:SRL458760 SHO458760:SHP458760 RXS458760:RXT458760 RNW458760:RNX458760 REA458760:REB458760 QUE458760:QUF458760 QKI458760:QKJ458760 QAM458760:QAN458760 PQQ458760:PQR458760 PGU458760:PGV458760 OWY458760:OWZ458760 ONC458760:OND458760 ODG458760:ODH458760 NTK458760:NTL458760 NJO458760:NJP458760 MZS458760:MZT458760 MPW458760:MPX458760 MGA458760:MGB458760 LWE458760:LWF458760 LMI458760:LMJ458760 LCM458760:LCN458760 KSQ458760:KSR458760 KIU458760:KIV458760 JYY458760:JYZ458760 JPC458760:JPD458760 JFG458760:JFH458760 IVK458760:IVL458760 ILO458760:ILP458760 IBS458760:IBT458760 HRW458760:HRX458760 HIA458760:HIB458760 GYE458760:GYF458760 GOI458760:GOJ458760 GEM458760:GEN458760 FUQ458760:FUR458760 FKU458760:FKV458760 FAY458760:FAZ458760 ERC458760:ERD458760 EHG458760:EHH458760 DXK458760:DXL458760 DNO458760:DNP458760 DDS458760:DDT458760 CTW458760:CTX458760 CKA458760:CKB458760 CAE458760:CAF458760 BQI458760:BQJ458760 BGM458760:BGN458760 AWQ458760:AWR458760 AMU458760:AMV458760 ACY458760:ACZ458760 TC458760:TD458760 JG458760:JH458760 K458760:L458760 WVS393224:WVT393224 WLW393224:WLX393224 WCA393224:WCB393224 VSE393224:VSF393224 VII393224:VIJ393224 UYM393224:UYN393224 UOQ393224:UOR393224 UEU393224:UEV393224 TUY393224:TUZ393224 TLC393224:TLD393224 TBG393224:TBH393224 SRK393224:SRL393224 SHO393224:SHP393224 RXS393224:RXT393224 RNW393224:RNX393224 REA393224:REB393224 QUE393224:QUF393224 QKI393224:QKJ393224 QAM393224:QAN393224 PQQ393224:PQR393224 PGU393224:PGV393224 OWY393224:OWZ393224 ONC393224:OND393224 ODG393224:ODH393224 NTK393224:NTL393224 NJO393224:NJP393224 MZS393224:MZT393224 MPW393224:MPX393224 MGA393224:MGB393224 LWE393224:LWF393224 LMI393224:LMJ393224 LCM393224:LCN393224 KSQ393224:KSR393224 KIU393224:KIV393224 JYY393224:JYZ393224 JPC393224:JPD393224 JFG393224:JFH393224 IVK393224:IVL393224 ILO393224:ILP393224 IBS393224:IBT393224 HRW393224:HRX393224 HIA393224:HIB393224 GYE393224:GYF393224 GOI393224:GOJ393224 GEM393224:GEN393224 FUQ393224:FUR393224 FKU393224:FKV393224 FAY393224:FAZ393224 ERC393224:ERD393224 EHG393224:EHH393224 DXK393224:DXL393224 DNO393224:DNP393224 DDS393224:DDT393224 CTW393224:CTX393224 CKA393224:CKB393224 CAE393224:CAF393224 BQI393224:BQJ393224 BGM393224:BGN393224 AWQ393224:AWR393224 AMU393224:AMV393224 ACY393224:ACZ393224 TC393224:TD393224 JG393224:JH393224 K393224:L393224 WVS327688:WVT327688 WLW327688:WLX327688 WCA327688:WCB327688 VSE327688:VSF327688 VII327688:VIJ327688 UYM327688:UYN327688 UOQ327688:UOR327688 UEU327688:UEV327688 TUY327688:TUZ327688 TLC327688:TLD327688 TBG327688:TBH327688 SRK327688:SRL327688 SHO327688:SHP327688 RXS327688:RXT327688 RNW327688:RNX327688 REA327688:REB327688 QUE327688:QUF327688 QKI327688:QKJ327688 QAM327688:QAN327688 PQQ327688:PQR327688 PGU327688:PGV327688 OWY327688:OWZ327688 ONC327688:OND327688 ODG327688:ODH327688 NTK327688:NTL327688 NJO327688:NJP327688 MZS327688:MZT327688 MPW327688:MPX327688 MGA327688:MGB327688 LWE327688:LWF327688 LMI327688:LMJ327688 LCM327688:LCN327688 KSQ327688:KSR327688 KIU327688:KIV327688 JYY327688:JYZ327688 JPC327688:JPD327688 JFG327688:JFH327688 IVK327688:IVL327688 ILO327688:ILP327688 IBS327688:IBT327688 HRW327688:HRX327688 HIA327688:HIB327688 GYE327688:GYF327688 GOI327688:GOJ327688 GEM327688:GEN327688 FUQ327688:FUR327688 FKU327688:FKV327688 FAY327688:FAZ327688 ERC327688:ERD327688 EHG327688:EHH327688 DXK327688:DXL327688 DNO327688:DNP327688 DDS327688:DDT327688 CTW327688:CTX327688 CKA327688:CKB327688 CAE327688:CAF327688 BQI327688:BQJ327688 BGM327688:BGN327688 AWQ327688:AWR327688 AMU327688:AMV327688 ACY327688:ACZ327688 TC327688:TD327688 JG327688:JH327688 K327688:L327688 WVS262152:WVT262152 WLW262152:WLX262152 WCA262152:WCB262152 VSE262152:VSF262152 VII262152:VIJ262152 UYM262152:UYN262152 UOQ262152:UOR262152 UEU262152:UEV262152 TUY262152:TUZ262152 TLC262152:TLD262152 TBG262152:TBH262152 SRK262152:SRL262152 SHO262152:SHP262152 RXS262152:RXT262152 RNW262152:RNX262152 REA262152:REB262152 QUE262152:QUF262152 QKI262152:QKJ262152 QAM262152:QAN262152 PQQ262152:PQR262152 PGU262152:PGV262152 OWY262152:OWZ262152 ONC262152:OND262152 ODG262152:ODH262152 NTK262152:NTL262152 NJO262152:NJP262152 MZS262152:MZT262152 MPW262152:MPX262152 MGA262152:MGB262152 LWE262152:LWF262152 LMI262152:LMJ262152 LCM262152:LCN262152 KSQ262152:KSR262152 KIU262152:KIV262152 JYY262152:JYZ262152 JPC262152:JPD262152 JFG262152:JFH262152 IVK262152:IVL262152 ILO262152:ILP262152 IBS262152:IBT262152 HRW262152:HRX262152 HIA262152:HIB262152 GYE262152:GYF262152 GOI262152:GOJ262152 GEM262152:GEN262152 FUQ262152:FUR262152 FKU262152:FKV262152 FAY262152:FAZ262152 ERC262152:ERD262152 EHG262152:EHH262152 DXK262152:DXL262152 DNO262152:DNP262152 DDS262152:DDT262152 CTW262152:CTX262152 CKA262152:CKB262152 CAE262152:CAF262152 BQI262152:BQJ262152 BGM262152:BGN262152 AWQ262152:AWR262152 AMU262152:AMV262152 ACY262152:ACZ262152 TC262152:TD262152 JG262152:JH262152 K262152:L262152 WVS196616:WVT196616 WLW196616:WLX196616 WCA196616:WCB196616 VSE196616:VSF196616 VII196616:VIJ196616 UYM196616:UYN196616 UOQ196616:UOR196616 UEU196616:UEV196616 TUY196616:TUZ196616 TLC196616:TLD196616 TBG196616:TBH196616 SRK196616:SRL196616 SHO196616:SHP196616 RXS196616:RXT196616 RNW196616:RNX196616 REA196616:REB196616 QUE196616:QUF196616 QKI196616:QKJ196616 QAM196616:QAN196616 PQQ196616:PQR196616 PGU196616:PGV196616 OWY196616:OWZ196616 ONC196616:OND196616 ODG196616:ODH196616 NTK196616:NTL196616 NJO196616:NJP196616 MZS196616:MZT196616 MPW196616:MPX196616 MGA196616:MGB196616 LWE196616:LWF196616 LMI196616:LMJ196616 LCM196616:LCN196616 KSQ196616:KSR196616 KIU196616:KIV196616 JYY196616:JYZ196616 JPC196616:JPD196616 JFG196616:JFH196616 IVK196616:IVL196616 ILO196616:ILP196616 IBS196616:IBT196616 HRW196616:HRX196616 HIA196616:HIB196616 GYE196616:GYF196616 GOI196616:GOJ196616 GEM196616:GEN196616 FUQ196616:FUR196616 FKU196616:FKV196616 FAY196616:FAZ196616 ERC196616:ERD196616 EHG196616:EHH196616 DXK196616:DXL196616 DNO196616:DNP196616 DDS196616:DDT196616 CTW196616:CTX196616 CKA196616:CKB196616 CAE196616:CAF196616 BQI196616:BQJ196616 BGM196616:BGN196616 AWQ196616:AWR196616 AMU196616:AMV196616 ACY196616:ACZ196616 TC196616:TD196616 JG196616:JH196616 K196616:L196616 WVS131080:WVT131080 WLW131080:WLX131080 WCA131080:WCB131080 VSE131080:VSF131080 VII131080:VIJ131080 UYM131080:UYN131080 UOQ131080:UOR131080 UEU131080:UEV131080 TUY131080:TUZ131080 TLC131080:TLD131080 TBG131080:TBH131080 SRK131080:SRL131080 SHO131080:SHP131080 RXS131080:RXT131080 RNW131080:RNX131080 REA131080:REB131080 QUE131080:QUF131080 QKI131080:QKJ131080 QAM131080:QAN131080 PQQ131080:PQR131080 PGU131080:PGV131080 OWY131080:OWZ131080 ONC131080:OND131080 ODG131080:ODH131080 NTK131080:NTL131080 NJO131080:NJP131080 MZS131080:MZT131080 MPW131080:MPX131080 MGA131080:MGB131080 LWE131080:LWF131080 LMI131080:LMJ131080 LCM131080:LCN131080 KSQ131080:KSR131080 KIU131080:KIV131080 JYY131080:JYZ131080 JPC131080:JPD131080 JFG131080:JFH131080 IVK131080:IVL131080 ILO131080:ILP131080 IBS131080:IBT131080 HRW131080:HRX131080 HIA131080:HIB131080 GYE131080:GYF131080 GOI131080:GOJ131080 GEM131080:GEN131080 FUQ131080:FUR131080 FKU131080:FKV131080 FAY131080:FAZ131080 ERC131080:ERD131080 EHG131080:EHH131080 DXK131080:DXL131080 DNO131080:DNP131080 DDS131080:DDT131080 CTW131080:CTX131080 CKA131080:CKB131080 CAE131080:CAF131080 BQI131080:BQJ131080 BGM131080:BGN131080 AWQ131080:AWR131080 AMU131080:AMV131080 ACY131080:ACZ131080 TC131080:TD131080 JG131080:JH131080 K131080:L131080 WVS65544:WVT65544 WLW65544:WLX65544 WCA65544:WCB65544 VSE65544:VSF65544 VII65544:VIJ65544 UYM65544:UYN65544 UOQ65544:UOR65544 UEU65544:UEV65544 TUY65544:TUZ65544 TLC65544:TLD65544 TBG65544:TBH65544 SRK65544:SRL65544 SHO65544:SHP65544 RXS65544:RXT65544 RNW65544:RNX65544 REA65544:REB65544 QUE65544:QUF65544 QKI65544:QKJ65544 QAM65544:QAN65544 PQQ65544:PQR65544 PGU65544:PGV65544 OWY65544:OWZ65544 ONC65544:OND65544 ODG65544:ODH65544 NTK65544:NTL65544 NJO65544:NJP65544 MZS65544:MZT65544 MPW65544:MPX65544 MGA65544:MGB65544 LWE65544:LWF65544 LMI65544:LMJ65544 LCM65544:LCN65544 KSQ65544:KSR65544 KIU65544:KIV65544 JYY65544:JYZ65544 JPC65544:JPD65544 JFG65544:JFH65544 IVK65544:IVL65544 ILO65544:ILP65544 IBS65544:IBT65544 HRW65544:HRX65544 HIA65544:HIB65544 GYE65544:GYF65544 GOI65544:GOJ65544 GEM65544:GEN65544 FUQ65544:FUR65544 FKU65544:FKV65544 FAY65544:FAZ65544 ERC65544:ERD65544 EHG65544:EHH65544 DXK65544:DXL65544 DNO65544:DNP65544 DDS65544:DDT65544 CTW65544:CTX65544 CKA65544:CKB65544 CAE65544:CAF65544 BQI65544:BQJ65544 BGM65544:BGN65544 AWQ65544:AWR65544 AMU65544:AMV65544 ACY65544:ACZ65544 TC65544:TD65544 JG65544:JH65544 K65544:L65544 WVS7:WVT7 WLW7:WLX7 WCA7:WCB7 VSE7:VSF7 VII7:VIJ7 UYM7:UYN7 UOQ7:UOR7 UEU7:UEV7 TUY7:TUZ7 TLC7:TLD7 TBG7:TBH7 SRK7:SRL7 SHO7:SHP7 RXS7:RXT7 RNW7:RNX7 REA7:REB7 QUE7:QUF7 QKI7:QKJ7 QAM7:QAN7 PQQ7:PQR7 PGU7:PGV7 OWY7:OWZ7 ONC7:OND7 ODG7:ODH7 NTK7:NTL7 NJO7:NJP7 MZS7:MZT7 MPW7:MPX7 MGA7:MGB7 LWE7:LWF7 LMI7:LMJ7 LCM7:LCN7 KSQ7:KSR7 KIU7:KIV7 JYY7:JYZ7 JPC7:JPD7 JFG7:JFH7 IVK7:IVL7 ILO7:ILP7 IBS7:IBT7 HRW7:HRX7 HIA7:HIB7 GYE7:GYF7 GOI7:GOJ7 GEM7:GEN7 FUQ7:FUR7 FKU7:FKV7 FAY7:FAZ7 ERC7:ERD7 EHG7:EHH7 DXK7:DXL7 DNO7:DNP7 DDS7:DDT7 CTW7:CTX7 CKA7:CKB7 CAE7:CAF7 BQI7:BQJ7 BGM7:BGN7 AWQ7:AWR7 AMU7:AMV7 ACY7:ACZ7 TC7:TD7 JG7:JH7" xr:uid="{00000000-0002-0000-0000-000015000000}">
      <formula1>$U$18:$U$21</formula1>
    </dataValidation>
    <dataValidation type="list" allowBlank="1" showInputMessage="1" showErrorMessage="1" promptTitle="Distance d'approche &lt; 3 m" prompt="Travaux prévus à être réalisés à l'intéreur de la distance d'approche de 3 m de la MT selon code sécurité des travaux de construction (S-2.1,r.4). Si oui, convention d'habilitation ou protection des conducteurs requises. Voir onglet &quot;Cellule&quot; C53." sqref="IY53 WVK983094 WLO983094 WBS983094 VRW983094 VIA983094 UYE983094 UOI983094 UEM983094 TUQ983094 TKU983094 TAY983094 SRC983094 SHG983094 RXK983094 RNO983094 RDS983094 QTW983094 QKA983094 QAE983094 PQI983094 PGM983094 OWQ983094 OMU983094 OCY983094 NTC983094 NJG983094 MZK983094 MPO983094 MFS983094 LVW983094 LMA983094 LCE983094 KSI983094 KIM983094 JYQ983094 JOU983094 JEY983094 IVC983094 ILG983094 IBK983094 HRO983094 HHS983094 GXW983094 GOA983094 GEE983094 FUI983094 FKM983094 FAQ983094 EQU983094 EGY983094 DXC983094 DNG983094 DDK983094 CTO983094 CJS983094 BZW983094 BQA983094 BGE983094 AWI983094 AMM983094 ACQ983094 SU983094 IY983094 C983094 WVK917558 WLO917558 WBS917558 VRW917558 VIA917558 UYE917558 UOI917558 UEM917558 TUQ917558 TKU917558 TAY917558 SRC917558 SHG917558 RXK917558 RNO917558 RDS917558 QTW917558 QKA917558 QAE917558 PQI917558 PGM917558 OWQ917558 OMU917558 OCY917558 NTC917558 NJG917558 MZK917558 MPO917558 MFS917558 LVW917558 LMA917558 LCE917558 KSI917558 KIM917558 JYQ917558 JOU917558 JEY917558 IVC917558 ILG917558 IBK917558 HRO917558 HHS917558 GXW917558 GOA917558 GEE917558 FUI917558 FKM917558 FAQ917558 EQU917558 EGY917558 DXC917558 DNG917558 DDK917558 CTO917558 CJS917558 BZW917558 BQA917558 BGE917558 AWI917558 AMM917558 ACQ917558 SU917558 IY917558 C917558 WVK852022 WLO852022 WBS852022 VRW852022 VIA852022 UYE852022 UOI852022 UEM852022 TUQ852022 TKU852022 TAY852022 SRC852022 SHG852022 RXK852022 RNO852022 RDS852022 QTW852022 QKA852022 QAE852022 PQI852022 PGM852022 OWQ852022 OMU852022 OCY852022 NTC852022 NJG852022 MZK852022 MPO852022 MFS852022 LVW852022 LMA852022 LCE852022 KSI852022 KIM852022 JYQ852022 JOU852022 JEY852022 IVC852022 ILG852022 IBK852022 HRO852022 HHS852022 GXW852022 GOA852022 GEE852022 FUI852022 FKM852022 FAQ852022 EQU852022 EGY852022 DXC852022 DNG852022 DDK852022 CTO852022 CJS852022 BZW852022 BQA852022 BGE852022 AWI852022 AMM852022 ACQ852022 SU852022 IY852022 C852022 WVK786486 WLO786486 WBS786486 VRW786486 VIA786486 UYE786486 UOI786486 UEM786486 TUQ786486 TKU786486 TAY786486 SRC786486 SHG786486 RXK786486 RNO786486 RDS786486 QTW786486 QKA786486 QAE786486 PQI786486 PGM786486 OWQ786486 OMU786486 OCY786486 NTC786486 NJG786486 MZK786486 MPO786486 MFS786486 LVW786486 LMA786486 LCE786486 KSI786486 KIM786486 JYQ786486 JOU786486 JEY786486 IVC786486 ILG786486 IBK786486 HRO786486 HHS786486 GXW786486 GOA786486 GEE786486 FUI786486 FKM786486 FAQ786486 EQU786486 EGY786486 DXC786486 DNG786486 DDK786486 CTO786486 CJS786486 BZW786486 BQA786486 BGE786486 AWI786486 AMM786486 ACQ786486 SU786486 IY786486 C786486 WVK720950 WLO720950 WBS720950 VRW720950 VIA720950 UYE720950 UOI720950 UEM720950 TUQ720950 TKU720950 TAY720950 SRC720950 SHG720950 RXK720950 RNO720950 RDS720950 QTW720950 QKA720950 QAE720950 PQI720950 PGM720950 OWQ720950 OMU720950 OCY720950 NTC720950 NJG720950 MZK720950 MPO720950 MFS720950 LVW720950 LMA720950 LCE720950 KSI720950 KIM720950 JYQ720950 JOU720950 JEY720950 IVC720950 ILG720950 IBK720950 HRO720950 HHS720950 GXW720950 GOA720950 GEE720950 FUI720950 FKM720950 FAQ720950 EQU720950 EGY720950 DXC720950 DNG720950 DDK720950 CTO720950 CJS720950 BZW720950 BQA720950 BGE720950 AWI720950 AMM720950 ACQ720950 SU720950 IY720950 C720950 WVK655414 WLO655414 WBS655414 VRW655414 VIA655414 UYE655414 UOI655414 UEM655414 TUQ655414 TKU655414 TAY655414 SRC655414 SHG655414 RXK655414 RNO655414 RDS655414 QTW655414 QKA655414 QAE655414 PQI655414 PGM655414 OWQ655414 OMU655414 OCY655414 NTC655414 NJG655414 MZK655414 MPO655414 MFS655414 LVW655414 LMA655414 LCE655414 KSI655414 KIM655414 JYQ655414 JOU655414 JEY655414 IVC655414 ILG655414 IBK655414 HRO655414 HHS655414 GXW655414 GOA655414 GEE655414 FUI655414 FKM655414 FAQ655414 EQU655414 EGY655414 DXC655414 DNG655414 DDK655414 CTO655414 CJS655414 BZW655414 BQA655414 BGE655414 AWI655414 AMM655414 ACQ655414 SU655414 IY655414 C655414 WVK589878 WLO589878 WBS589878 VRW589878 VIA589878 UYE589878 UOI589878 UEM589878 TUQ589878 TKU589878 TAY589878 SRC589878 SHG589878 RXK589878 RNO589878 RDS589878 QTW589878 QKA589878 QAE589878 PQI589878 PGM589878 OWQ589878 OMU589878 OCY589878 NTC589878 NJG589878 MZK589878 MPO589878 MFS589878 LVW589878 LMA589878 LCE589878 KSI589878 KIM589878 JYQ589878 JOU589878 JEY589878 IVC589878 ILG589878 IBK589878 HRO589878 HHS589878 GXW589878 GOA589878 GEE589878 FUI589878 FKM589878 FAQ589878 EQU589878 EGY589878 DXC589878 DNG589878 DDK589878 CTO589878 CJS589878 BZW589878 BQA589878 BGE589878 AWI589878 AMM589878 ACQ589878 SU589878 IY589878 C589878 WVK524342 WLO524342 WBS524342 VRW524342 VIA524342 UYE524342 UOI524342 UEM524342 TUQ524342 TKU524342 TAY524342 SRC524342 SHG524342 RXK524342 RNO524342 RDS524342 QTW524342 QKA524342 QAE524342 PQI524342 PGM524342 OWQ524342 OMU524342 OCY524342 NTC524342 NJG524342 MZK524342 MPO524342 MFS524342 LVW524342 LMA524342 LCE524342 KSI524342 KIM524342 JYQ524342 JOU524342 JEY524342 IVC524342 ILG524342 IBK524342 HRO524342 HHS524342 GXW524342 GOA524342 GEE524342 FUI524342 FKM524342 FAQ524342 EQU524342 EGY524342 DXC524342 DNG524342 DDK524342 CTO524342 CJS524342 BZW524342 BQA524342 BGE524342 AWI524342 AMM524342 ACQ524342 SU524342 IY524342 C524342 WVK458806 WLO458806 WBS458806 VRW458806 VIA458806 UYE458806 UOI458806 UEM458806 TUQ458806 TKU458806 TAY458806 SRC458806 SHG458806 RXK458806 RNO458806 RDS458806 QTW458806 QKA458806 QAE458806 PQI458806 PGM458806 OWQ458806 OMU458806 OCY458806 NTC458806 NJG458806 MZK458806 MPO458806 MFS458806 LVW458806 LMA458806 LCE458806 KSI458806 KIM458806 JYQ458806 JOU458806 JEY458806 IVC458806 ILG458806 IBK458806 HRO458806 HHS458806 GXW458806 GOA458806 GEE458806 FUI458806 FKM458806 FAQ458806 EQU458806 EGY458806 DXC458806 DNG458806 DDK458806 CTO458806 CJS458806 BZW458806 BQA458806 BGE458806 AWI458806 AMM458806 ACQ458806 SU458806 IY458806 C458806 WVK393270 WLO393270 WBS393270 VRW393270 VIA393270 UYE393270 UOI393270 UEM393270 TUQ393270 TKU393270 TAY393270 SRC393270 SHG393270 RXK393270 RNO393270 RDS393270 QTW393270 QKA393270 QAE393270 PQI393270 PGM393270 OWQ393270 OMU393270 OCY393270 NTC393270 NJG393270 MZK393270 MPO393270 MFS393270 LVW393270 LMA393270 LCE393270 KSI393270 KIM393270 JYQ393270 JOU393270 JEY393270 IVC393270 ILG393270 IBK393270 HRO393270 HHS393270 GXW393270 GOA393270 GEE393270 FUI393270 FKM393270 FAQ393270 EQU393270 EGY393270 DXC393270 DNG393270 DDK393270 CTO393270 CJS393270 BZW393270 BQA393270 BGE393270 AWI393270 AMM393270 ACQ393270 SU393270 IY393270 C393270 WVK327734 WLO327734 WBS327734 VRW327734 VIA327734 UYE327734 UOI327734 UEM327734 TUQ327734 TKU327734 TAY327734 SRC327734 SHG327734 RXK327734 RNO327734 RDS327734 QTW327734 QKA327734 QAE327734 PQI327734 PGM327734 OWQ327734 OMU327734 OCY327734 NTC327734 NJG327734 MZK327734 MPO327734 MFS327734 LVW327734 LMA327734 LCE327734 KSI327734 KIM327734 JYQ327734 JOU327734 JEY327734 IVC327734 ILG327734 IBK327734 HRO327734 HHS327734 GXW327734 GOA327734 GEE327734 FUI327734 FKM327734 FAQ327734 EQU327734 EGY327734 DXC327734 DNG327734 DDK327734 CTO327734 CJS327734 BZW327734 BQA327734 BGE327734 AWI327734 AMM327734 ACQ327734 SU327734 IY327734 C327734 WVK262198 WLO262198 WBS262198 VRW262198 VIA262198 UYE262198 UOI262198 UEM262198 TUQ262198 TKU262198 TAY262198 SRC262198 SHG262198 RXK262198 RNO262198 RDS262198 QTW262198 QKA262198 QAE262198 PQI262198 PGM262198 OWQ262198 OMU262198 OCY262198 NTC262198 NJG262198 MZK262198 MPO262198 MFS262198 LVW262198 LMA262198 LCE262198 KSI262198 KIM262198 JYQ262198 JOU262198 JEY262198 IVC262198 ILG262198 IBK262198 HRO262198 HHS262198 GXW262198 GOA262198 GEE262198 FUI262198 FKM262198 FAQ262198 EQU262198 EGY262198 DXC262198 DNG262198 DDK262198 CTO262198 CJS262198 BZW262198 BQA262198 BGE262198 AWI262198 AMM262198 ACQ262198 SU262198 IY262198 C262198 WVK196662 WLO196662 WBS196662 VRW196662 VIA196662 UYE196662 UOI196662 UEM196662 TUQ196662 TKU196662 TAY196662 SRC196662 SHG196662 RXK196662 RNO196662 RDS196662 QTW196662 QKA196662 QAE196662 PQI196662 PGM196662 OWQ196662 OMU196662 OCY196662 NTC196662 NJG196662 MZK196662 MPO196662 MFS196662 LVW196662 LMA196662 LCE196662 KSI196662 KIM196662 JYQ196662 JOU196662 JEY196662 IVC196662 ILG196662 IBK196662 HRO196662 HHS196662 GXW196662 GOA196662 GEE196662 FUI196662 FKM196662 FAQ196662 EQU196662 EGY196662 DXC196662 DNG196662 DDK196662 CTO196662 CJS196662 BZW196662 BQA196662 BGE196662 AWI196662 AMM196662 ACQ196662 SU196662 IY196662 C196662 WVK131126 WLO131126 WBS131126 VRW131126 VIA131126 UYE131126 UOI131126 UEM131126 TUQ131126 TKU131126 TAY131126 SRC131126 SHG131126 RXK131126 RNO131126 RDS131126 QTW131126 QKA131126 QAE131126 PQI131126 PGM131126 OWQ131126 OMU131126 OCY131126 NTC131126 NJG131126 MZK131126 MPO131126 MFS131126 LVW131126 LMA131126 LCE131126 KSI131126 KIM131126 JYQ131126 JOU131126 JEY131126 IVC131126 ILG131126 IBK131126 HRO131126 HHS131126 GXW131126 GOA131126 GEE131126 FUI131126 FKM131126 FAQ131126 EQU131126 EGY131126 DXC131126 DNG131126 DDK131126 CTO131126 CJS131126 BZW131126 BQA131126 BGE131126 AWI131126 AMM131126 ACQ131126 SU131126 IY131126 C131126 WVK65590 WLO65590 WBS65590 VRW65590 VIA65590 UYE65590 UOI65590 UEM65590 TUQ65590 TKU65590 TAY65590 SRC65590 SHG65590 RXK65590 RNO65590 RDS65590 QTW65590 QKA65590 QAE65590 PQI65590 PGM65590 OWQ65590 OMU65590 OCY65590 NTC65590 NJG65590 MZK65590 MPO65590 MFS65590 LVW65590 LMA65590 LCE65590 KSI65590 KIM65590 JYQ65590 JOU65590 JEY65590 IVC65590 ILG65590 IBK65590 HRO65590 HHS65590 GXW65590 GOA65590 GEE65590 FUI65590 FKM65590 FAQ65590 EQU65590 EGY65590 DXC65590 DNG65590 DDK65590 CTO65590 CJS65590 BZW65590 BQA65590 BGE65590 AWI65590 AMM65590 ACQ65590 SU65590 IY65590 C65590 WVK53 WLO53 WBS53 VRW53 VIA53 UYE53 UOI53 UEM53 TUQ53 TKU53 TAY53 SRC53 SHG53 RXK53 RNO53 RDS53 QTW53 QKA53 QAE53 PQI53 PGM53 OWQ53 OMU53 OCY53 NTC53 NJG53 MZK53 MPO53 MFS53 LVW53 LMA53 LCE53 KSI53 KIM53 JYQ53 JOU53 JEY53 IVC53 ILG53 IBK53 HRO53 HHS53 GXW53 GOA53 GEE53 FUI53 FKM53 FAQ53 EQU53 EGY53 DXC53 DNG53 DDK53 CTO53 CJS53 BZW53 BQA53 BGE53 AWI53 AMM53 ACQ53 SU53" xr:uid="{00000000-0002-0000-0000-000016000000}">
      <formula1>$AB$4:$AB$5</formula1>
    </dataValidation>
    <dataValidation type="list" allowBlank="1" showInputMessage="1" showErrorMessage="1" promptTitle="Poteau inspecté" prompt="Indiquer si présence d'une plaque d'inspection du poteau et l'année correspondante. Art.: 15.4 et figure 16." sqref="WVP983046:WVQ983046 WLT983046:WLU983046 WBX983046:WBY983046 VSB983046:VSC983046 VIF983046:VIG983046 UYJ983046:UYK983046 UON983046:UOO983046 UER983046:UES983046 TUV983046:TUW983046 TKZ983046:TLA983046 TBD983046:TBE983046 SRH983046:SRI983046 SHL983046:SHM983046 RXP983046:RXQ983046 RNT983046:RNU983046 RDX983046:RDY983046 QUB983046:QUC983046 QKF983046:QKG983046 QAJ983046:QAK983046 PQN983046:PQO983046 PGR983046:PGS983046 OWV983046:OWW983046 OMZ983046:ONA983046 ODD983046:ODE983046 NTH983046:NTI983046 NJL983046:NJM983046 MZP983046:MZQ983046 MPT983046:MPU983046 MFX983046:MFY983046 LWB983046:LWC983046 LMF983046:LMG983046 LCJ983046:LCK983046 KSN983046:KSO983046 KIR983046:KIS983046 JYV983046:JYW983046 JOZ983046:JPA983046 JFD983046:JFE983046 IVH983046:IVI983046 ILL983046:ILM983046 IBP983046:IBQ983046 HRT983046:HRU983046 HHX983046:HHY983046 GYB983046:GYC983046 GOF983046:GOG983046 GEJ983046:GEK983046 FUN983046:FUO983046 FKR983046:FKS983046 FAV983046:FAW983046 EQZ983046:ERA983046 EHD983046:EHE983046 DXH983046:DXI983046 DNL983046:DNM983046 DDP983046:DDQ983046 CTT983046:CTU983046 CJX983046:CJY983046 CAB983046:CAC983046 BQF983046:BQG983046 BGJ983046:BGK983046 AWN983046:AWO983046 AMR983046:AMS983046 ACV983046:ACW983046 SZ983046:TA983046 JD983046:JE983046 H983046:I983046 WVP917510:WVQ917510 WLT917510:WLU917510 WBX917510:WBY917510 VSB917510:VSC917510 VIF917510:VIG917510 UYJ917510:UYK917510 UON917510:UOO917510 UER917510:UES917510 TUV917510:TUW917510 TKZ917510:TLA917510 TBD917510:TBE917510 SRH917510:SRI917510 SHL917510:SHM917510 RXP917510:RXQ917510 RNT917510:RNU917510 RDX917510:RDY917510 QUB917510:QUC917510 QKF917510:QKG917510 QAJ917510:QAK917510 PQN917510:PQO917510 PGR917510:PGS917510 OWV917510:OWW917510 OMZ917510:ONA917510 ODD917510:ODE917510 NTH917510:NTI917510 NJL917510:NJM917510 MZP917510:MZQ917510 MPT917510:MPU917510 MFX917510:MFY917510 LWB917510:LWC917510 LMF917510:LMG917510 LCJ917510:LCK917510 KSN917510:KSO917510 KIR917510:KIS917510 JYV917510:JYW917510 JOZ917510:JPA917510 JFD917510:JFE917510 IVH917510:IVI917510 ILL917510:ILM917510 IBP917510:IBQ917510 HRT917510:HRU917510 HHX917510:HHY917510 GYB917510:GYC917510 GOF917510:GOG917510 GEJ917510:GEK917510 FUN917510:FUO917510 FKR917510:FKS917510 FAV917510:FAW917510 EQZ917510:ERA917510 EHD917510:EHE917510 DXH917510:DXI917510 DNL917510:DNM917510 DDP917510:DDQ917510 CTT917510:CTU917510 CJX917510:CJY917510 CAB917510:CAC917510 BQF917510:BQG917510 BGJ917510:BGK917510 AWN917510:AWO917510 AMR917510:AMS917510 ACV917510:ACW917510 SZ917510:TA917510 JD917510:JE917510 H917510:I917510 WVP851974:WVQ851974 WLT851974:WLU851974 WBX851974:WBY851974 VSB851974:VSC851974 VIF851974:VIG851974 UYJ851974:UYK851974 UON851974:UOO851974 UER851974:UES851974 TUV851974:TUW851974 TKZ851974:TLA851974 TBD851974:TBE851974 SRH851974:SRI851974 SHL851974:SHM851974 RXP851974:RXQ851974 RNT851974:RNU851974 RDX851974:RDY851974 QUB851974:QUC851974 QKF851974:QKG851974 QAJ851974:QAK851974 PQN851974:PQO851974 PGR851974:PGS851974 OWV851974:OWW851974 OMZ851974:ONA851974 ODD851974:ODE851974 NTH851974:NTI851974 NJL851974:NJM851974 MZP851974:MZQ851974 MPT851974:MPU851974 MFX851974:MFY851974 LWB851974:LWC851974 LMF851974:LMG851974 LCJ851974:LCK851974 KSN851974:KSO851974 KIR851974:KIS851974 JYV851974:JYW851974 JOZ851974:JPA851974 JFD851974:JFE851974 IVH851974:IVI851974 ILL851974:ILM851974 IBP851974:IBQ851974 HRT851974:HRU851974 HHX851974:HHY851974 GYB851974:GYC851974 GOF851974:GOG851974 GEJ851974:GEK851974 FUN851974:FUO851974 FKR851974:FKS851974 FAV851974:FAW851974 EQZ851974:ERA851974 EHD851974:EHE851974 DXH851974:DXI851974 DNL851974:DNM851974 DDP851974:DDQ851974 CTT851974:CTU851974 CJX851974:CJY851974 CAB851974:CAC851974 BQF851974:BQG851974 BGJ851974:BGK851974 AWN851974:AWO851974 AMR851974:AMS851974 ACV851974:ACW851974 SZ851974:TA851974 JD851974:JE851974 H851974:I851974 WVP786438:WVQ786438 WLT786438:WLU786438 WBX786438:WBY786438 VSB786438:VSC786438 VIF786438:VIG786438 UYJ786438:UYK786438 UON786438:UOO786438 UER786438:UES786438 TUV786438:TUW786438 TKZ786438:TLA786438 TBD786438:TBE786438 SRH786438:SRI786438 SHL786438:SHM786438 RXP786438:RXQ786438 RNT786438:RNU786438 RDX786438:RDY786438 QUB786438:QUC786438 QKF786438:QKG786438 QAJ786438:QAK786438 PQN786438:PQO786438 PGR786438:PGS786438 OWV786438:OWW786438 OMZ786438:ONA786438 ODD786438:ODE786438 NTH786438:NTI786438 NJL786438:NJM786438 MZP786438:MZQ786438 MPT786438:MPU786438 MFX786438:MFY786438 LWB786438:LWC786438 LMF786438:LMG786438 LCJ786438:LCK786438 KSN786438:KSO786438 KIR786438:KIS786438 JYV786438:JYW786438 JOZ786438:JPA786438 JFD786438:JFE786438 IVH786438:IVI786438 ILL786438:ILM786438 IBP786438:IBQ786438 HRT786438:HRU786438 HHX786438:HHY786438 GYB786438:GYC786438 GOF786438:GOG786438 GEJ786438:GEK786438 FUN786438:FUO786438 FKR786438:FKS786438 FAV786438:FAW786438 EQZ786438:ERA786438 EHD786438:EHE786438 DXH786438:DXI786438 DNL786438:DNM786438 DDP786438:DDQ786438 CTT786438:CTU786438 CJX786438:CJY786438 CAB786438:CAC786438 BQF786438:BQG786438 BGJ786438:BGK786438 AWN786438:AWO786438 AMR786438:AMS786438 ACV786438:ACW786438 SZ786438:TA786438 JD786438:JE786438 H786438:I786438 WVP720902:WVQ720902 WLT720902:WLU720902 WBX720902:WBY720902 VSB720902:VSC720902 VIF720902:VIG720902 UYJ720902:UYK720902 UON720902:UOO720902 UER720902:UES720902 TUV720902:TUW720902 TKZ720902:TLA720902 TBD720902:TBE720902 SRH720902:SRI720902 SHL720902:SHM720902 RXP720902:RXQ720902 RNT720902:RNU720902 RDX720902:RDY720902 QUB720902:QUC720902 QKF720902:QKG720902 QAJ720902:QAK720902 PQN720902:PQO720902 PGR720902:PGS720902 OWV720902:OWW720902 OMZ720902:ONA720902 ODD720902:ODE720902 NTH720902:NTI720902 NJL720902:NJM720902 MZP720902:MZQ720902 MPT720902:MPU720902 MFX720902:MFY720902 LWB720902:LWC720902 LMF720902:LMG720902 LCJ720902:LCK720902 KSN720902:KSO720902 KIR720902:KIS720902 JYV720902:JYW720902 JOZ720902:JPA720902 JFD720902:JFE720902 IVH720902:IVI720902 ILL720902:ILM720902 IBP720902:IBQ720902 HRT720902:HRU720902 HHX720902:HHY720902 GYB720902:GYC720902 GOF720902:GOG720902 GEJ720902:GEK720902 FUN720902:FUO720902 FKR720902:FKS720902 FAV720902:FAW720902 EQZ720902:ERA720902 EHD720902:EHE720902 DXH720902:DXI720902 DNL720902:DNM720902 DDP720902:DDQ720902 CTT720902:CTU720902 CJX720902:CJY720902 CAB720902:CAC720902 BQF720902:BQG720902 BGJ720902:BGK720902 AWN720902:AWO720902 AMR720902:AMS720902 ACV720902:ACW720902 SZ720902:TA720902 JD720902:JE720902 H720902:I720902 WVP655366:WVQ655366 WLT655366:WLU655366 WBX655366:WBY655366 VSB655366:VSC655366 VIF655366:VIG655366 UYJ655366:UYK655366 UON655366:UOO655366 UER655366:UES655366 TUV655366:TUW655366 TKZ655366:TLA655366 TBD655366:TBE655366 SRH655366:SRI655366 SHL655366:SHM655366 RXP655366:RXQ655366 RNT655366:RNU655366 RDX655366:RDY655366 QUB655366:QUC655366 QKF655366:QKG655366 QAJ655366:QAK655366 PQN655366:PQO655366 PGR655366:PGS655366 OWV655366:OWW655366 OMZ655366:ONA655366 ODD655366:ODE655366 NTH655366:NTI655366 NJL655366:NJM655366 MZP655366:MZQ655366 MPT655366:MPU655366 MFX655366:MFY655366 LWB655366:LWC655366 LMF655366:LMG655366 LCJ655366:LCK655366 KSN655366:KSO655366 KIR655366:KIS655366 JYV655366:JYW655366 JOZ655366:JPA655366 JFD655366:JFE655366 IVH655366:IVI655366 ILL655366:ILM655366 IBP655366:IBQ655366 HRT655366:HRU655366 HHX655366:HHY655366 GYB655366:GYC655366 GOF655366:GOG655366 GEJ655366:GEK655366 FUN655366:FUO655366 FKR655366:FKS655366 FAV655366:FAW655366 EQZ655366:ERA655366 EHD655366:EHE655366 DXH655366:DXI655366 DNL655366:DNM655366 DDP655366:DDQ655366 CTT655366:CTU655366 CJX655366:CJY655366 CAB655366:CAC655366 BQF655366:BQG655366 BGJ655366:BGK655366 AWN655366:AWO655366 AMR655366:AMS655366 ACV655366:ACW655366 SZ655366:TA655366 JD655366:JE655366 H655366:I655366 WVP589830:WVQ589830 WLT589830:WLU589830 WBX589830:WBY589830 VSB589830:VSC589830 VIF589830:VIG589830 UYJ589830:UYK589830 UON589830:UOO589830 UER589830:UES589830 TUV589830:TUW589830 TKZ589830:TLA589830 TBD589830:TBE589830 SRH589830:SRI589830 SHL589830:SHM589830 RXP589830:RXQ589830 RNT589830:RNU589830 RDX589830:RDY589830 QUB589830:QUC589830 QKF589830:QKG589830 QAJ589830:QAK589830 PQN589830:PQO589830 PGR589830:PGS589830 OWV589830:OWW589830 OMZ589830:ONA589830 ODD589830:ODE589830 NTH589830:NTI589830 NJL589830:NJM589830 MZP589830:MZQ589830 MPT589830:MPU589830 MFX589830:MFY589830 LWB589830:LWC589830 LMF589830:LMG589830 LCJ589830:LCK589830 KSN589830:KSO589830 KIR589830:KIS589830 JYV589830:JYW589830 JOZ589830:JPA589830 JFD589830:JFE589830 IVH589830:IVI589830 ILL589830:ILM589830 IBP589830:IBQ589830 HRT589830:HRU589830 HHX589830:HHY589830 GYB589830:GYC589830 GOF589830:GOG589830 GEJ589830:GEK589830 FUN589830:FUO589830 FKR589830:FKS589830 FAV589830:FAW589830 EQZ589830:ERA589830 EHD589830:EHE589830 DXH589830:DXI589830 DNL589830:DNM589830 DDP589830:DDQ589830 CTT589830:CTU589830 CJX589830:CJY589830 CAB589830:CAC589830 BQF589830:BQG589830 BGJ589830:BGK589830 AWN589830:AWO589830 AMR589830:AMS589830 ACV589830:ACW589830 SZ589830:TA589830 JD589830:JE589830 H589830:I589830 WVP524294:WVQ524294 WLT524294:WLU524294 WBX524294:WBY524294 VSB524294:VSC524294 VIF524294:VIG524294 UYJ524294:UYK524294 UON524294:UOO524294 UER524294:UES524294 TUV524294:TUW524294 TKZ524294:TLA524294 TBD524294:TBE524294 SRH524294:SRI524294 SHL524294:SHM524294 RXP524294:RXQ524294 RNT524294:RNU524294 RDX524294:RDY524294 QUB524294:QUC524294 QKF524294:QKG524294 QAJ524294:QAK524294 PQN524294:PQO524294 PGR524294:PGS524294 OWV524294:OWW524294 OMZ524294:ONA524294 ODD524294:ODE524294 NTH524294:NTI524294 NJL524294:NJM524294 MZP524294:MZQ524294 MPT524294:MPU524294 MFX524294:MFY524294 LWB524294:LWC524294 LMF524294:LMG524294 LCJ524294:LCK524294 KSN524294:KSO524294 KIR524294:KIS524294 JYV524294:JYW524294 JOZ524294:JPA524294 JFD524294:JFE524294 IVH524294:IVI524294 ILL524294:ILM524294 IBP524294:IBQ524294 HRT524294:HRU524294 HHX524294:HHY524294 GYB524294:GYC524294 GOF524294:GOG524294 GEJ524294:GEK524294 FUN524294:FUO524294 FKR524294:FKS524294 FAV524294:FAW524294 EQZ524294:ERA524294 EHD524294:EHE524294 DXH524294:DXI524294 DNL524294:DNM524294 DDP524294:DDQ524294 CTT524294:CTU524294 CJX524294:CJY524294 CAB524294:CAC524294 BQF524294:BQG524294 BGJ524294:BGK524294 AWN524294:AWO524294 AMR524294:AMS524294 ACV524294:ACW524294 SZ524294:TA524294 JD524294:JE524294 H524294:I524294 WVP458758:WVQ458758 WLT458758:WLU458758 WBX458758:WBY458758 VSB458758:VSC458758 VIF458758:VIG458758 UYJ458758:UYK458758 UON458758:UOO458758 UER458758:UES458758 TUV458758:TUW458758 TKZ458758:TLA458758 TBD458758:TBE458758 SRH458758:SRI458758 SHL458758:SHM458758 RXP458758:RXQ458758 RNT458758:RNU458758 RDX458758:RDY458758 QUB458758:QUC458758 QKF458758:QKG458758 QAJ458758:QAK458758 PQN458758:PQO458758 PGR458758:PGS458758 OWV458758:OWW458758 OMZ458758:ONA458758 ODD458758:ODE458758 NTH458758:NTI458758 NJL458758:NJM458758 MZP458758:MZQ458758 MPT458758:MPU458758 MFX458758:MFY458758 LWB458758:LWC458758 LMF458758:LMG458758 LCJ458758:LCK458758 KSN458758:KSO458758 KIR458758:KIS458758 JYV458758:JYW458758 JOZ458758:JPA458758 JFD458758:JFE458758 IVH458758:IVI458758 ILL458758:ILM458758 IBP458758:IBQ458758 HRT458758:HRU458758 HHX458758:HHY458758 GYB458758:GYC458758 GOF458758:GOG458758 GEJ458758:GEK458758 FUN458758:FUO458758 FKR458758:FKS458758 FAV458758:FAW458758 EQZ458758:ERA458758 EHD458758:EHE458758 DXH458758:DXI458758 DNL458758:DNM458758 DDP458758:DDQ458758 CTT458758:CTU458758 CJX458758:CJY458758 CAB458758:CAC458758 BQF458758:BQG458758 BGJ458758:BGK458758 AWN458758:AWO458758 AMR458758:AMS458758 ACV458758:ACW458758 SZ458758:TA458758 JD458758:JE458758 H458758:I458758 WVP393222:WVQ393222 WLT393222:WLU393222 WBX393222:WBY393222 VSB393222:VSC393222 VIF393222:VIG393222 UYJ393222:UYK393222 UON393222:UOO393222 UER393222:UES393222 TUV393222:TUW393222 TKZ393222:TLA393222 TBD393222:TBE393222 SRH393222:SRI393222 SHL393222:SHM393222 RXP393222:RXQ393222 RNT393222:RNU393222 RDX393222:RDY393222 QUB393222:QUC393222 QKF393222:QKG393222 QAJ393222:QAK393222 PQN393222:PQO393222 PGR393222:PGS393222 OWV393222:OWW393222 OMZ393222:ONA393222 ODD393222:ODE393222 NTH393222:NTI393222 NJL393222:NJM393222 MZP393222:MZQ393222 MPT393222:MPU393222 MFX393222:MFY393222 LWB393222:LWC393222 LMF393222:LMG393222 LCJ393222:LCK393222 KSN393222:KSO393222 KIR393222:KIS393222 JYV393222:JYW393222 JOZ393222:JPA393222 JFD393222:JFE393222 IVH393222:IVI393222 ILL393222:ILM393222 IBP393222:IBQ393222 HRT393222:HRU393222 HHX393222:HHY393222 GYB393222:GYC393222 GOF393222:GOG393222 GEJ393222:GEK393222 FUN393222:FUO393222 FKR393222:FKS393222 FAV393222:FAW393222 EQZ393222:ERA393222 EHD393222:EHE393222 DXH393222:DXI393222 DNL393222:DNM393222 DDP393222:DDQ393222 CTT393222:CTU393222 CJX393222:CJY393222 CAB393222:CAC393222 BQF393222:BQG393222 BGJ393222:BGK393222 AWN393222:AWO393222 AMR393222:AMS393222 ACV393222:ACW393222 SZ393222:TA393222 JD393222:JE393222 H393222:I393222 WVP327686:WVQ327686 WLT327686:WLU327686 WBX327686:WBY327686 VSB327686:VSC327686 VIF327686:VIG327686 UYJ327686:UYK327686 UON327686:UOO327686 UER327686:UES327686 TUV327686:TUW327686 TKZ327686:TLA327686 TBD327686:TBE327686 SRH327686:SRI327686 SHL327686:SHM327686 RXP327686:RXQ327686 RNT327686:RNU327686 RDX327686:RDY327686 QUB327686:QUC327686 QKF327686:QKG327686 QAJ327686:QAK327686 PQN327686:PQO327686 PGR327686:PGS327686 OWV327686:OWW327686 OMZ327686:ONA327686 ODD327686:ODE327686 NTH327686:NTI327686 NJL327686:NJM327686 MZP327686:MZQ327686 MPT327686:MPU327686 MFX327686:MFY327686 LWB327686:LWC327686 LMF327686:LMG327686 LCJ327686:LCK327686 KSN327686:KSO327686 KIR327686:KIS327686 JYV327686:JYW327686 JOZ327686:JPA327686 JFD327686:JFE327686 IVH327686:IVI327686 ILL327686:ILM327686 IBP327686:IBQ327686 HRT327686:HRU327686 HHX327686:HHY327686 GYB327686:GYC327686 GOF327686:GOG327686 GEJ327686:GEK327686 FUN327686:FUO327686 FKR327686:FKS327686 FAV327686:FAW327686 EQZ327686:ERA327686 EHD327686:EHE327686 DXH327686:DXI327686 DNL327686:DNM327686 DDP327686:DDQ327686 CTT327686:CTU327686 CJX327686:CJY327686 CAB327686:CAC327686 BQF327686:BQG327686 BGJ327686:BGK327686 AWN327686:AWO327686 AMR327686:AMS327686 ACV327686:ACW327686 SZ327686:TA327686 JD327686:JE327686 H327686:I327686 WVP262150:WVQ262150 WLT262150:WLU262150 WBX262150:WBY262150 VSB262150:VSC262150 VIF262150:VIG262150 UYJ262150:UYK262150 UON262150:UOO262150 UER262150:UES262150 TUV262150:TUW262150 TKZ262150:TLA262150 TBD262150:TBE262150 SRH262150:SRI262150 SHL262150:SHM262150 RXP262150:RXQ262150 RNT262150:RNU262150 RDX262150:RDY262150 QUB262150:QUC262150 QKF262150:QKG262150 QAJ262150:QAK262150 PQN262150:PQO262150 PGR262150:PGS262150 OWV262150:OWW262150 OMZ262150:ONA262150 ODD262150:ODE262150 NTH262150:NTI262150 NJL262150:NJM262150 MZP262150:MZQ262150 MPT262150:MPU262150 MFX262150:MFY262150 LWB262150:LWC262150 LMF262150:LMG262150 LCJ262150:LCK262150 KSN262150:KSO262150 KIR262150:KIS262150 JYV262150:JYW262150 JOZ262150:JPA262150 JFD262150:JFE262150 IVH262150:IVI262150 ILL262150:ILM262150 IBP262150:IBQ262150 HRT262150:HRU262150 HHX262150:HHY262150 GYB262150:GYC262150 GOF262150:GOG262150 GEJ262150:GEK262150 FUN262150:FUO262150 FKR262150:FKS262150 FAV262150:FAW262150 EQZ262150:ERA262150 EHD262150:EHE262150 DXH262150:DXI262150 DNL262150:DNM262150 DDP262150:DDQ262150 CTT262150:CTU262150 CJX262150:CJY262150 CAB262150:CAC262150 BQF262150:BQG262150 BGJ262150:BGK262150 AWN262150:AWO262150 AMR262150:AMS262150 ACV262150:ACW262150 SZ262150:TA262150 JD262150:JE262150 H262150:I262150 WVP196614:WVQ196614 WLT196614:WLU196614 WBX196614:WBY196614 VSB196614:VSC196614 VIF196614:VIG196614 UYJ196614:UYK196614 UON196614:UOO196614 UER196614:UES196614 TUV196614:TUW196614 TKZ196614:TLA196614 TBD196614:TBE196614 SRH196614:SRI196614 SHL196614:SHM196614 RXP196614:RXQ196614 RNT196614:RNU196614 RDX196614:RDY196614 QUB196614:QUC196614 QKF196614:QKG196614 QAJ196614:QAK196614 PQN196614:PQO196614 PGR196614:PGS196614 OWV196614:OWW196614 OMZ196614:ONA196614 ODD196614:ODE196614 NTH196614:NTI196614 NJL196614:NJM196614 MZP196614:MZQ196614 MPT196614:MPU196614 MFX196614:MFY196614 LWB196614:LWC196614 LMF196614:LMG196614 LCJ196614:LCK196614 KSN196614:KSO196614 KIR196614:KIS196614 JYV196614:JYW196614 JOZ196614:JPA196614 JFD196614:JFE196614 IVH196614:IVI196614 ILL196614:ILM196614 IBP196614:IBQ196614 HRT196614:HRU196614 HHX196614:HHY196614 GYB196614:GYC196614 GOF196614:GOG196614 GEJ196614:GEK196614 FUN196614:FUO196614 FKR196614:FKS196614 FAV196614:FAW196614 EQZ196614:ERA196614 EHD196614:EHE196614 DXH196614:DXI196614 DNL196614:DNM196614 DDP196614:DDQ196614 CTT196614:CTU196614 CJX196614:CJY196614 CAB196614:CAC196614 BQF196614:BQG196614 BGJ196614:BGK196614 AWN196614:AWO196614 AMR196614:AMS196614 ACV196614:ACW196614 SZ196614:TA196614 JD196614:JE196614 H196614:I196614 WVP131078:WVQ131078 WLT131078:WLU131078 WBX131078:WBY131078 VSB131078:VSC131078 VIF131078:VIG131078 UYJ131078:UYK131078 UON131078:UOO131078 UER131078:UES131078 TUV131078:TUW131078 TKZ131078:TLA131078 TBD131078:TBE131078 SRH131078:SRI131078 SHL131078:SHM131078 RXP131078:RXQ131078 RNT131078:RNU131078 RDX131078:RDY131078 QUB131078:QUC131078 QKF131078:QKG131078 QAJ131078:QAK131078 PQN131078:PQO131078 PGR131078:PGS131078 OWV131078:OWW131078 OMZ131078:ONA131078 ODD131078:ODE131078 NTH131078:NTI131078 NJL131078:NJM131078 MZP131078:MZQ131078 MPT131078:MPU131078 MFX131078:MFY131078 LWB131078:LWC131078 LMF131078:LMG131078 LCJ131078:LCK131078 KSN131078:KSO131078 KIR131078:KIS131078 JYV131078:JYW131078 JOZ131078:JPA131078 JFD131078:JFE131078 IVH131078:IVI131078 ILL131078:ILM131078 IBP131078:IBQ131078 HRT131078:HRU131078 HHX131078:HHY131078 GYB131078:GYC131078 GOF131078:GOG131078 GEJ131078:GEK131078 FUN131078:FUO131078 FKR131078:FKS131078 FAV131078:FAW131078 EQZ131078:ERA131078 EHD131078:EHE131078 DXH131078:DXI131078 DNL131078:DNM131078 DDP131078:DDQ131078 CTT131078:CTU131078 CJX131078:CJY131078 CAB131078:CAC131078 BQF131078:BQG131078 BGJ131078:BGK131078 AWN131078:AWO131078 AMR131078:AMS131078 ACV131078:ACW131078 SZ131078:TA131078 JD131078:JE131078 H131078:I131078 WVP65542:WVQ65542 WLT65542:WLU65542 WBX65542:WBY65542 VSB65542:VSC65542 VIF65542:VIG65542 UYJ65542:UYK65542 UON65542:UOO65542 UER65542:UES65542 TUV65542:TUW65542 TKZ65542:TLA65542 TBD65542:TBE65542 SRH65542:SRI65542 SHL65542:SHM65542 RXP65542:RXQ65542 RNT65542:RNU65542 RDX65542:RDY65542 QUB65542:QUC65542 QKF65542:QKG65542 QAJ65542:QAK65542 PQN65542:PQO65542 PGR65542:PGS65542 OWV65542:OWW65542 OMZ65542:ONA65542 ODD65542:ODE65542 NTH65542:NTI65542 NJL65542:NJM65542 MZP65542:MZQ65542 MPT65542:MPU65542 MFX65542:MFY65542 LWB65542:LWC65542 LMF65542:LMG65542 LCJ65542:LCK65542 KSN65542:KSO65542 KIR65542:KIS65542 JYV65542:JYW65542 JOZ65542:JPA65542 JFD65542:JFE65542 IVH65542:IVI65542 ILL65542:ILM65542 IBP65542:IBQ65542 HRT65542:HRU65542 HHX65542:HHY65542 GYB65542:GYC65542 GOF65542:GOG65542 GEJ65542:GEK65542 FUN65542:FUO65542 FKR65542:FKS65542 FAV65542:FAW65542 EQZ65542:ERA65542 EHD65542:EHE65542 DXH65542:DXI65542 DNL65542:DNM65542 DDP65542:DDQ65542 CTT65542:CTU65542 CJX65542:CJY65542 CAB65542:CAC65542 BQF65542:BQG65542 BGJ65542:BGK65542 AWN65542:AWO65542 AMR65542:AMS65542 ACV65542:ACW65542 SZ65542:TA65542 JD65542:JE65542 H65542:I65542 WVP5:WVQ5 WLT5:WLU5 WBX5:WBY5 VSB5:VSC5 VIF5:VIG5 UYJ5:UYK5 UON5:UOO5 UER5:UES5 TUV5:TUW5 TKZ5:TLA5 TBD5:TBE5 SRH5:SRI5 SHL5:SHM5 RXP5:RXQ5 RNT5:RNU5 RDX5:RDY5 QUB5:QUC5 QKF5:QKG5 QAJ5:QAK5 PQN5:PQO5 PGR5:PGS5 OWV5:OWW5 OMZ5:ONA5 ODD5:ODE5 NTH5:NTI5 NJL5:NJM5 MZP5:MZQ5 MPT5:MPU5 MFX5:MFY5 LWB5:LWC5 LMF5:LMG5 LCJ5:LCK5 KSN5:KSO5 KIR5:KIS5 JYV5:JYW5 JOZ5:JPA5 JFD5:JFE5 IVH5:IVI5 ILL5:ILM5 IBP5:IBQ5 HRT5:HRU5 HHX5:HHY5 GYB5:GYC5 GOF5:GOG5 GEJ5:GEK5 FUN5:FUO5 FKR5:FKS5 FAV5:FAW5 EQZ5:ERA5 EHD5:EHE5 DXH5:DXI5 DNL5:DNM5 DDP5:DDQ5 CTT5:CTU5 CJX5:CJY5 CAB5:CAC5 BQF5:BQG5 BGJ5:BGK5 AWN5:AWO5 AMR5:AMS5 ACV5:ACW5 SZ5:TA5 JD5:JE5" xr:uid="{00000000-0002-0000-0000-000017000000}">
      <formula1>$AC$4:$AC$9</formula1>
    </dataValidation>
    <dataValidation type="list" allowBlank="1" showInputMessage="1" showErrorMessage="1" promptTitle="Poteau à remplacer" prompt="Selon art. 8.4.1, indiquer si le poteau doit être remplacé." sqref="C37 WVK983078 WLO983078 WBS983078 VRW983078 VIA983078 UYE983078 UOI983078 UEM983078 TUQ983078 TKU983078 TAY983078 SRC983078 SHG983078 RXK983078 RNO983078 RDS983078 QTW983078 QKA983078 QAE983078 PQI983078 PGM983078 OWQ983078 OMU983078 OCY983078 NTC983078 NJG983078 MZK983078 MPO983078 MFS983078 LVW983078 LMA983078 LCE983078 KSI983078 KIM983078 JYQ983078 JOU983078 JEY983078 IVC983078 ILG983078 IBK983078 HRO983078 HHS983078 GXW983078 GOA983078 GEE983078 FUI983078 FKM983078 FAQ983078 EQU983078 EGY983078 DXC983078 DNG983078 DDK983078 CTO983078 CJS983078 BZW983078 BQA983078 BGE983078 AWI983078 AMM983078 ACQ983078 SU983078 IY983078 C983078 WVK917542 WLO917542 WBS917542 VRW917542 VIA917542 UYE917542 UOI917542 UEM917542 TUQ917542 TKU917542 TAY917542 SRC917542 SHG917542 RXK917542 RNO917542 RDS917542 QTW917542 QKA917542 QAE917542 PQI917542 PGM917542 OWQ917542 OMU917542 OCY917542 NTC917542 NJG917542 MZK917542 MPO917542 MFS917542 LVW917542 LMA917542 LCE917542 KSI917542 KIM917542 JYQ917542 JOU917542 JEY917542 IVC917542 ILG917542 IBK917542 HRO917542 HHS917542 GXW917542 GOA917542 GEE917542 FUI917542 FKM917542 FAQ917542 EQU917542 EGY917542 DXC917542 DNG917542 DDK917542 CTO917542 CJS917542 BZW917542 BQA917542 BGE917542 AWI917542 AMM917542 ACQ917542 SU917542 IY917542 C917542 WVK852006 WLO852006 WBS852006 VRW852006 VIA852006 UYE852006 UOI852006 UEM852006 TUQ852006 TKU852006 TAY852006 SRC852006 SHG852006 RXK852006 RNO852006 RDS852006 QTW852006 QKA852006 QAE852006 PQI852006 PGM852006 OWQ852006 OMU852006 OCY852006 NTC852006 NJG852006 MZK852006 MPO852006 MFS852006 LVW852006 LMA852006 LCE852006 KSI852006 KIM852006 JYQ852006 JOU852006 JEY852006 IVC852006 ILG852006 IBK852006 HRO852006 HHS852006 GXW852006 GOA852006 GEE852006 FUI852006 FKM852006 FAQ852006 EQU852006 EGY852006 DXC852006 DNG852006 DDK852006 CTO852006 CJS852006 BZW852006 BQA852006 BGE852006 AWI852006 AMM852006 ACQ852006 SU852006 IY852006 C852006 WVK786470 WLO786470 WBS786470 VRW786470 VIA786470 UYE786470 UOI786470 UEM786470 TUQ786470 TKU786470 TAY786470 SRC786470 SHG786470 RXK786470 RNO786470 RDS786470 QTW786470 QKA786470 QAE786470 PQI786470 PGM786470 OWQ786470 OMU786470 OCY786470 NTC786470 NJG786470 MZK786470 MPO786470 MFS786470 LVW786470 LMA786470 LCE786470 KSI786470 KIM786470 JYQ786470 JOU786470 JEY786470 IVC786470 ILG786470 IBK786470 HRO786470 HHS786470 GXW786470 GOA786470 GEE786470 FUI786470 FKM786470 FAQ786470 EQU786470 EGY786470 DXC786470 DNG786470 DDK786470 CTO786470 CJS786470 BZW786470 BQA786470 BGE786470 AWI786470 AMM786470 ACQ786470 SU786470 IY786470 C786470 WVK720934 WLO720934 WBS720934 VRW720934 VIA720934 UYE720934 UOI720934 UEM720934 TUQ720934 TKU720934 TAY720934 SRC720934 SHG720934 RXK720934 RNO720934 RDS720934 QTW720934 QKA720934 QAE720934 PQI720934 PGM720934 OWQ720934 OMU720934 OCY720934 NTC720934 NJG720934 MZK720934 MPO720934 MFS720934 LVW720934 LMA720934 LCE720934 KSI720934 KIM720934 JYQ720934 JOU720934 JEY720934 IVC720934 ILG720934 IBK720934 HRO720934 HHS720934 GXW720934 GOA720934 GEE720934 FUI720934 FKM720934 FAQ720934 EQU720934 EGY720934 DXC720934 DNG720934 DDK720934 CTO720934 CJS720934 BZW720934 BQA720934 BGE720934 AWI720934 AMM720934 ACQ720934 SU720934 IY720934 C720934 WVK655398 WLO655398 WBS655398 VRW655398 VIA655398 UYE655398 UOI655398 UEM655398 TUQ655398 TKU655398 TAY655398 SRC655398 SHG655398 RXK655398 RNO655398 RDS655398 QTW655398 QKA655398 QAE655398 PQI655398 PGM655398 OWQ655398 OMU655398 OCY655398 NTC655398 NJG655398 MZK655398 MPO655398 MFS655398 LVW655398 LMA655398 LCE655398 KSI655398 KIM655398 JYQ655398 JOU655398 JEY655398 IVC655398 ILG655398 IBK655398 HRO655398 HHS655398 GXW655398 GOA655398 GEE655398 FUI655398 FKM655398 FAQ655398 EQU655398 EGY655398 DXC655398 DNG655398 DDK655398 CTO655398 CJS655398 BZW655398 BQA655398 BGE655398 AWI655398 AMM655398 ACQ655398 SU655398 IY655398 C655398 WVK589862 WLO589862 WBS589862 VRW589862 VIA589862 UYE589862 UOI589862 UEM589862 TUQ589862 TKU589862 TAY589862 SRC589862 SHG589862 RXK589862 RNO589862 RDS589862 QTW589862 QKA589862 QAE589862 PQI589862 PGM589862 OWQ589862 OMU589862 OCY589862 NTC589862 NJG589862 MZK589862 MPO589862 MFS589862 LVW589862 LMA589862 LCE589862 KSI589862 KIM589862 JYQ589862 JOU589862 JEY589862 IVC589862 ILG589862 IBK589862 HRO589862 HHS589862 GXW589862 GOA589862 GEE589862 FUI589862 FKM589862 FAQ589862 EQU589862 EGY589862 DXC589862 DNG589862 DDK589862 CTO589862 CJS589862 BZW589862 BQA589862 BGE589862 AWI589862 AMM589862 ACQ589862 SU589862 IY589862 C589862 WVK524326 WLO524326 WBS524326 VRW524326 VIA524326 UYE524326 UOI524326 UEM524326 TUQ524326 TKU524326 TAY524326 SRC524326 SHG524326 RXK524326 RNO524326 RDS524326 QTW524326 QKA524326 QAE524326 PQI524326 PGM524326 OWQ524326 OMU524326 OCY524326 NTC524326 NJG524326 MZK524326 MPO524326 MFS524326 LVW524326 LMA524326 LCE524326 KSI524326 KIM524326 JYQ524326 JOU524326 JEY524326 IVC524326 ILG524326 IBK524326 HRO524326 HHS524326 GXW524326 GOA524326 GEE524326 FUI524326 FKM524326 FAQ524326 EQU524326 EGY524326 DXC524326 DNG524326 DDK524326 CTO524326 CJS524326 BZW524326 BQA524326 BGE524326 AWI524326 AMM524326 ACQ524326 SU524326 IY524326 C524326 WVK458790 WLO458790 WBS458790 VRW458790 VIA458790 UYE458790 UOI458790 UEM458790 TUQ458790 TKU458790 TAY458790 SRC458790 SHG458790 RXK458790 RNO458790 RDS458790 QTW458790 QKA458790 QAE458790 PQI458790 PGM458790 OWQ458790 OMU458790 OCY458790 NTC458790 NJG458790 MZK458790 MPO458790 MFS458790 LVW458790 LMA458790 LCE458790 KSI458790 KIM458790 JYQ458790 JOU458790 JEY458790 IVC458790 ILG458790 IBK458790 HRO458790 HHS458790 GXW458790 GOA458790 GEE458790 FUI458790 FKM458790 FAQ458790 EQU458790 EGY458790 DXC458790 DNG458790 DDK458790 CTO458790 CJS458790 BZW458790 BQA458790 BGE458790 AWI458790 AMM458790 ACQ458790 SU458790 IY458790 C458790 WVK393254 WLO393254 WBS393254 VRW393254 VIA393254 UYE393254 UOI393254 UEM393254 TUQ393254 TKU393254 TAY393254 SRC393254 SHG393254 RXK393254 RNO393254 RDS393254 QTW393254 QKA393254 QAE393254 PQI393254 PGM393254 OWQ393254 OMU393254 OCY393254 NTC393254 NJG393254 MZK393254 MPO393254 MFS393254 LVW393254 LMA393254 LCE393254 KSI393254 KIM393254 JYQ393254 JOU393254 JEY393254 IVC393254 ILG393254 IBK393254 HRO393254 HHS393254 GXW393254 GOA393254 GEE393254 FUI393254 FKM393254 FAQ393254 EQU393254 EGY393254 DXC393254 DNG393254 DDK393254 CTO393254 CJS393254 BZW393254 BQA393254 BGE393254 AWI393254 AMM393254 ACQ393254 SU393254 IY393254 C393254 WVK327718 WLO327718 WBS327718 VRW327718 VIA327718 UYE327718 UOI327718 UEM327718 TUQ327718 TKU327718 TAY327718 SRC327718 SHG327718 RXK327718 RNO327718 RDS327718 QTW327718 QKA327718 QAE327718 PQI327718 PGM327718 OWQ327718 OMU327718 OCY327718 NTC327718 NJG327718 MZK327718 MPO327718 MFS327718 LVW327718 LMA327718 LCE327718 KSI327718 KIM327718 JYQ327718 JOU327718 JEY327718 IVC327718 ILG327718 IBK327718 HRO327718 HHS327718 GXW327718 GOA327718 GEE327718 FUI327718 FKM327718 FAQ327718 EQU327718 EGY327718 DXC327718 DNG327718 DDK327718 CTO327718 CJS327718 BZW327718 BQA327718 BGE327718 AWI327718 AMM327718 ACQ327718 SU327718 IY327718 C327718 WVK262182 WLO262182 WBS262182 VRW262182 VIA262182 UYE262182 UOI262182 UEM262182 TUQ262182 TKU262182 TAY262182 SRC262182 SHG262182 RXK262182 RNO262182 RDS262182 QTW262182 QKA262182 QAE262182 PQI262182 PGM262182 OWQ262182 OMU262182 OCY262182 NTC262182 NJG262182 MZK262182 MPO262182 MFS262182 LVW262182 LMA262182 LCE262182 KSI262182 KIM262182 JYQ262182 JOU262182 JEY262182 IVC262182 ILG262182 IBK262182 HRO262182 HHS262182 GXW262182 GOA262182 GEE262182 FUI262182 FKM262182 FAQ262182 EQU262182 EGY262182 DXC262182 DNG262182 DDK262182 CTO262182 CJS262182 BZW262182 BQA262182 BGE262182 AWI262182 AMM262182 ACQ262182 SU262182 IY262182 C262182 WVK196646 WLO196646 WBS196646 VRW196646 VIA196646 UYE196646 UOI196646 UEM196646 TUQ196646 TKU196646 TAY196646 SRC196646 SHG196646 RXK196646 RNO196646 RDS196646 QTW196646 QKA196646 QAE196646 PQI196646 PGM196646 OWQ196646 OMU196646 OCY196646 NTC196646 NJG196646 MZK196646 MPO196646 MFS196646 LVW196646 LMA196646 LCE196646 KSI196646 KIM196646 JYQ196646 JOU196646 JEY196646 IVC196646 ILG196646 IBK196646 HRO196646 HHS196646 GXW196646 GOA196646 GEE196646 FUI196646 FKM196646 FAQ196646 EQU196646 EGY196646 DXC196646 DNG196646 DDK196646 CTO196646 CJS196646 BZW196646 BQA196646 BGE196646 AWI196646 AMM196646 ACQ196646 SU196646 IY196646 C196646 WVK131110 WLO131110 WBS131110 VRW131110 VIA131110 UYE131110 UOI131110 UEM131110 TUQ131110 TKU131110 TAY131110 SRC131110 SHG131110 RXK131110 RNO131110 RDS131110 QTW131110 QKA131110 QAE131110 PQI131110 PGM131110 OWQ131110 OMU131110 OCY131110 NTC131110 NJG131110 MZK131110 MPO131110 MFS131110 LVW131110 LMA131110 LCE131110 KSI131110 KIM131110 JYQ131110 JOU131110 JEY131110 IVC131110 ILG131110 IBK131110 HRO131110 HHS131110 GXW131110 GOA131110 GEE131110 FUI131110 FKM131110 FAQ131110 EQU131110 EGY131110 DXC131110 DNG131110 DDK131110 CTO131110 CJS131110 BZW131110 BQA131110 BGE131110 AWI131110 AMM131110 ACQ131110 SU131110 IY131110 C131110 WVK65574 WLO65574 WBS65574 VRW65574 VIA65574 UYE65574 UOI65574 UEM65574 TUQ65574 TKU65574 TAY65574 SRC65574 SHG65574 RXK65574 RNO65574 RDS65574 QTW65574 QKA65574 QAE65574 PQI65574 PGM65574 OWQ65574 OMU65574 OCY65574 NTC65574 NJG65574 MZK65574 MPO65574 MFS65574 LVW65574 LMA65574 LCE65574 KSI65574 KIM65574 JYQ65574 JOU65574 JEY65574 IVC65574 ILG65574 IBK65574 HRO65574 HHS65574 GXW65574 GOA65574 GEE65574 FUI65574 FKM65574 FAQ65574 EQU65574 EGY65574 DXC65574 DNG65574 DDK65574 CTO65574 CJS65574 BZW65574 BQA65574 BGE65574 AWI65574 AMM65574 ACQ65574 SU65574 IY65574 C65574 WVK37 WLO37 WBS37 VRW37 VIA37 UYE37 UOI37 UEM37 TUQ37 TKU37 TAY37 SRC37 SHG37 RXK37 RNO37 RDS37 QTW37 QKA37 QAE37 PQI37 PGM37 OWQ37 OMU37 OCY37 NTC37 NJG37 MZK37 MPO37 MFS37 LVW37 LMA37 LCE37 KSI37 KIM37 JYQ37 JOU37 JEY37 IVC37 ILG37 IBK37 HRO37 HHS37 GXW37 GOA37 GEE37 FUI37 FKM37 FAQ37 EQU37 EGY37 DXC37 DNG37 DDK37 CTO37 CJS37 BZW37 BQA37 BGE37 AWI37 AMM37 ACQ37 SU37 IY37" xr:uid="{00000000-0002-0000-0000-000018000000}">
      <formula1>$AB$4:$AB$5</formula1>
    </dataValidation>
    <dataValidation allowBlank="1" showInputMessage="1" showErrorMessage="1" promptTitle="Année du poteau" prompt="Indiquer l'année inscrite au poteau ou estimée." sqref="H6:I6 JD6:JE6 SZ6:TA6 ACV6:ACW6 AMR6:AMS6 AWN6:AWO6 BGJ6:BGK6 BQF6:BQG6 CAB6:CAC6 CJX6:CJY6 CTT6:CTU6 DDP6:DDQ6 DNL6:DNM6 DXH6:DXI6 EHD6:EHE6 EQZ6:ERA6 FAV6:FAW6 FKR6:FKS6 FUN6:FUO6 GEJ6:GEK6 GOF6:GOG6 GYB6:GYC6 HHX6:HHY6 HRT6:HRU6 IBP6:IBQ6 ILL6:ILM6 IVH6:IVI6 JFD6:JFE6 JOZ6:JPA6 JYV6:JYW6 KIR6:KIS6 KSN6:KSO6 LCJ6:LCK6 LMF6:LMG6 LWB6:LWC6 MFX6:MFY6 MPT6:MPU6 MZP6:MZQ6 NJL6:NJM6 NTH6:NTI6 ODD6:ODE6 OMZ6:ONA6 OWV6:OWW6 PGR6:PGS6 PQN6:PQO6 QAJ6:QAK6 QKF6:QKG6 QUB6:QUC6 RDX6:RDY6 RNT6:RNU6 RXP6:RXQ6 SHL6:SHM6 SRH6:SRI6 TBD6:TBE6 TKZ6:TLA6 TUV6:TUW6 UER6:UES6 UON6:UOO6 UYJ6:UYK6 VIF6:VIG6 VSB6:VSC6 WBX6:WBY6 WLT6:WLU6 WVP6:WVQ6 H65543:I65543 JD65543:JE65543 SZ65543:TA65543 ACV65543:ACW65543 AMR65543:AMS65543 AWN65543:AWO65543 BGJ65543:BGK65543 BQF65543:BQG65543 CAB65543:CAC65543 CJX65543:CJY65543 CTT65543:CTU65543 DDP65543:DDQ65543 DNL65543:DNM65543 DXH65543:DXI65543 EHD65543:EHE65543 EQZ65543:ERA65543 FAV65543:FAW65543 FKR65543:FKS65543 FUN65543:FUO65543 GEJ65543:GEK65543 GOF65543:GOG65543 GYB65543:GYC65543 HHX65543:HHY65543 HRT65543:HRU65543 IBP65543:IBQ65543 ILL65543:ILM65543 IVH65543:IVI65543 JFD65543:JFE65543 JOZ65543:JPA65543 JYV65543:JYW65543 KIR65543:KIS65543 KSN65543:KSO65543 LCJ65543:LCK65543 LMF65543:LMG65543 LWB65543:LWC65543 MFX65543:MFY65543 MPT65543:MPU65543 MZP65543:MZQ65543 NJL65543:NJM65543 NTH65543:NTI65543 ODD65543:ODE65543 OMZ65543:ONA65543 OWV65543:OWW65543 PGR65543:PGS65543 PQN65543:PQO65543 QAJ65543:QAK65543 QKF65543:QKG65543 QUB65543:QUC65543 RDX65543:RDY65543 RNT65543:RNU65543 RXP65543:RXQ65543 SHL65543:SHM65543 SRH65543:SRI65543 TBD65543:TBE65543 TKZ65543:TLA65543 TUV65543:TUW65543 UER65543:UES65543 UON65543:UOO65543 UYJ65543:UYK65543 VIF65543:VIG65543 VSB65543:VSC65543 WBX65543:WBY65543 WLT65543:WLU65543 WVP65543:WVQ65543 H131079:I131079 JD131079:JE131079 SZ131079:TA131079 ACV131079:ACW131079 AMR131079:AMS131079 AWN131079:AWO131079 BGJ131079:BGK131079 BQF131079:BQG131079 CAB131079:CAC131079 CJX131079:CJY131079 CTT131079:CTU131079 DDP131079:DDQ131079 DNL131079:DNM131079 DXH131079:DXI131079 EHD131079:EHE131079 EQZ131079:ERA131079 FAV131079:FAW131079 FKR131079:FKS131079 FUN131079:FUO131079 GEJ131079:GEK131079 GOF131079:GOG131079 GYB131079:GYC131079 HHX131079:HHY131079 HRT131079:HRU131079 IBP131079:IBQ131079 ILL131079:ILM131079 IVH131079:IVI131079 JFD131079:JFE131079 JOZ131079:JPA131079 JYV131079:JYW131079 KIR131079:KIS131079 KSN131079:KSO131079 LCJ131079:LCK131079 LMF131079:LMG131079 LWB131079:LWC131079 MFX131079:MFY131079 MPT131079:MPU131079 MZP131079:MZQ131079 NJL131079:NJM131079 NTH131079:NTI131079 ODD131079:ODE131079 OMZ131079:ONA131079 OWV131079:OWW131079 PGR131079:PGS131079 PQN131079:PQO131079 QAJ131079:QAK131079 QKF131079:QKG131079 QUB131079:QUC131079 RDX131079:RDY131079 RNT131079:RNU131079 RXP131079:RXQ131079 SHL131079:SHM131079 SRH131079:SRI131079 TBD131079:TBE131079 TKZ131079:TLA131079 TUV131079:TUW131079 UER131079:UES131079 UON131079:UOO131079 UYJ131079:UYK131079 VIF131079:VIG131079 VSB131079:VSC131079 WBX131079:WBY131079 WLT131079:WLU131079 WVP131079:WVQ131079 H196615:I196615 JD196615:JE196615 SZ196615:TA196615 ACV196615:ACW196615 AMR196615:AMS196615 AWN196615:AWO196615 BGJ196615:BGK196615 BQF196615:BQG196615 CAB196615:CAC196615 CJX196615:CJY196615 CTT196615:CTU196615 DDP196615:DDQ196615 DNL196615:DNM196615 DXH196615:DXI196615 EHD196615:EHE196615 EQZ196615:ERA196615 FAV196615:FAW196615 FKR196615:FKS196615 FUN196615:FUO196615 GEJ196615:GEK196615 GOF196615:GOG196615 GYB196615:GYC196615 HHX196615:HHY196615 HRT196615:HRU196615 IBP196615:IBQ196615 ILL196615:ILM196615 IVH196615:IVI196615 JFD196615:JFE196615 JOZ196615:JPA196615 JYV196615:JYW196615 KIR196615:KIS196615 KSN196615:KSO196615 LCJ196615:LCK196615 LMF196615:LMG196615 LWB196615:LWC196615 MFX196615:MFY196615 MPT196615:MPU196615 MZP196615:MZQ196615 NJL196615:NJM196615 NTH196615:NTI196615 ODD196615:ODE196615 OMZ196615:ONA196615 OWV196615:OWW196615 PGR196615:PGS196615 PQN196615:PQO196615 QAJ196615:QAK196615 QKF196615:QKG196615 QUB196615:QUC196615 RDX196615:RDY196615 RNT196615:RNU196615 RXP196615:RXQ196615 SHL196615:SHM196615 SRH196615:SRI196615 TBD196615:TBE196615 TKZ196615:TLA196615 TUV196615:TUW196615 UER196615:UES196615 UON196615:UOO196615 UYJ196615:UYK196615 VIF196615:VIG196615 VSB196615:VSC196615 WBX196615:WBY196615 WLT196615:WLU196615 WVP196615:WVQ196615 H262151:I262151 JD262151:JE262151 SZ262151:TA262151 ACV262151:ACW262151 AMR262151:AMS262151 AWN262151:AWO262151 BGJ262151:BGK262151 BQF262151:BQG262151 CAB262151:CAC262151 CJX262151:CJY262151 CTT262151:CTU262151 DDP262151:DDQ262151 DNL262151:DNM262151 DXH262151:DXI262151 EHD262151:EHE262151 EQZ262151:ERA262151 FAV262151:FAW262151 FKR262151:FKS262151 FUN262151:FUO262151 GEJ262151:GEK262151 GOF262151:GOG262151 GYB262151:GYC262151 HHX262151:HHY262151 HRT262151:HRU262151 IBP262151:IBQ262151 ILL262151:ILM262151 IVH262151:IVI262151 JFD262151:JFE262151 JOZ262151:JPA262151 JYV262151:JYW262151 KIR262151:KIS262151 KSN262151:KSO262151 LCJ262151:LCK262151 LMF262151:LMG262151 LWB262151:LWC262151 MFX262151:MFY262151 MPT262151:MPU262151 MZP262151:MZQ262151 NJL262151:NJM262151 NTH262151:NTI262151 ODD262151:ODE262151 OMZ262151:ONA262151 OWV262151:OWW262151 PGR262151:PGS262151 PQN262151:PQO262151 QAJ262151:QAK262151 QKF262151:QKG262151 QUB262151:QUC262151 RDX262151:RDY262151 RNT262151:RNU262151 RXP262151:RXQ262151 SHL262151:SHM262151 SRH262151:SRI262151 TBD262151:TBE262151 TKZ262151:TLA262151 TUV262151:TUW262151 UER262151:UES262151 UON262151:UOO262151 UYJ262151:UYK262151 VIF262151:VIG262151 VSB262151:VSC262151 WBX262151:WBY262151 WLT262151:WLU262151 WVP262151:WVQ262151 H327687:I327687 JD327687:JE327687 SZ327687:TA327687 ACV327687:ACW327687 AMR327687:AMS327687 AWN327687:AWO327687 BGJ327687:BGK327687 BQF327687:BQG327687 CAB327687:CAC327687 CJX327687:CJY327687 CTT327687:CTU327687 DDP327687:DDQ327687 DNL327687:DNM327687 DXH327687:DXI327687 EHD327687:EHE327687 EQZ327687:ERA327687 FAV327687:FAW327687 FKR327687:FKS327687 FUN327687:FUO327687 GEJ327687:GEK327687 GOF327687:GOG327687 GYB327687:GYC327687 HHX327687:HHY327687 HRT327687:HRU327687 IBP327687:IBQ327687 ILL327687:ILM327687 IVH327687:IVI327687 JFD327687:JFE327687 JOZ327687:JPA327687 JYV327687:JYW327687 KIR327687:KIS327687 KSN327687:KSO327687 LCJ327687:LCK327687 LMF327687:LMG327687 LWB327687:LWC327687 MFX327687:MFY327687 MPT327687:MPU327687 MZP327687:MZQ327687 NJL327687:NJM327687 NTH327687:NTI327687 ODD327687:ODE327687 OMZ327687:ONA327687 OWV327687:OWW327687 PGR327687:PGS327687 PQN327687:PQO327687 QAJ327687:QAK327687 QKF327687:QKG327687 QUB327687:QUC327687 RDX327687:RDY327687 RNT327687:RNU327687 RXP327687:RXQ327687 SHL327687:SHM327687 SRH327687:SRI327687 TBD327687:TBE327687 TKZ327687:TLA327687 TUV327687:TUW327687 UER327687:UES327687 UON327687:UOO327687 UYJ327687:UYK327687 VIF327687:VIG327687 VSB327687:VSC327687 WBX327687:WBY327687 WLT327687:WLU327687 WVP327687:WVQ327687 H393223:I393223 JD393223:JE393223 SZ393223:TA393223 ACV393223:ACW393223 AMR393223:AMS393223 AWN393223:AWO393223 BGJ393223:BGK393223 BQF393223:BQG393223 CAB393223:CAC393223 CJX393223:CJY393223 CTT393223:CTU393223 DDP393223:DDQ393223 DNL393223:DNM393223 DXH393223:DXI393223 EHD393223:EHE393223 EQZ393223:ERA393223 FAV393223:FAW393223 FKR393223:FKS393223 FUN393223:FUO393223 GEJ393223:GEK393223 GOF393223:GOG393223 GYB393223:GYC393223 HHX393223:HHY393223 HRT393223:HRU393223 IBP393223:IBQ393223 ILL393223:ILM393223 IVH393223:IVI393223 JFD393223:JFE393223 JOZ393223:JPA393223 JYV393223:JYW393223 KIR393223:KIS393223 KSN393223:KSO393223 LCJ393223:LCK393223 LMF393223:LMG393223 LWB393223:LWC393223 MFX393223:MFY393223 MPT393223:MPU393223 MZP393223:MZQ393223 NJL393223:NJM393223 NTH393223:NTI393223 ODD393223:ODE393223 OMZ393223:ONA393223 OWV393223:OWW393223 PGR393223:PGS393223 PQN393223:PQO393223 QAJ393223:QAK393223 QKF393223:QKG393223 QUB393223:QUC393223 RDX393223:RDY393223 RNT393223:RNU393223 RXP393223:RXQ393223 SHL393223:SHM393223 SRH393223:SRI393223 TBD393223:TBE393223 TKZ393223:TLA393223 TUV393223:TUW393223 UER393223:UES393223 UON393223:UOO393223 UYJ393223:UYK393223 VIF393223:VIG393223 VSB393223:VSC393223 WBX393223:WBY393223 WLT393223:WLU393223 WVP393223:WVQ393223 H458759:I458759 JD458759:JE458759 SZ458759:TA458759 ACV458759:ACW458759 AMR458759:AMS458759 AWN458759:AWO458759 BGJ458759:BGK458759 BQF458759:BQG458759 CAB458759:CAC458759 CJX458759:CJY458759 CTT458759:CTU458759 DDP458759:DDQ458759 DNL458759:DNM458759 DXH458759:DXI458759 EHD458759:EHE458759 EQZ458759:ERA458759 FAV458759:FAW458759 FKR458759:FKS458759 FUN458759:FUO458759 GEJ458759:GEK458759 GOF458759:GOG458759 GYB458759:GYC458759 HHX458759:HHY458759 HRT458759:HRU458759 IBP458759:IBQ458759 ILL458759:ILM458759 IVH458759:IVI458759 JFD458759:JFE458759 JOZ458759:JPA458759 JYV458759:JYW458759 KIR458759:KIS458759 KSN458759:KSO458759 LCJ458759:LCK458759 LMF458759:LMG458759 LWB458759:LWC458759 MFX458759:MFY458759 MPT458759:MPU458759 MZP458759:MZQ458759 NJL458759:NJM458759 NTH458759:NTI458759 ODD458759:ODE458759 OMZ458759:ONA458759 OWV458759:OWW458759 PGR458759:PGS458759 PQN458759:PQO458759 QAJ458759:QAK458759 QKF458759:QKG458759 QUB458759:QUC458759 RDX458759:RDY458759 RNT458759:RNU458759 RXP458759:RXQ458759 SHL458759:SHM458759 SRH458759:SRI458759 TBD458759:TBE458759 TKZ458759:TLA458759 TUV458759:TUW458759 UER458759:UES458759 UON458759:UOO458759 UYJ458759:UYK458759 VIF458759:VIG458759 VSB458759:VSC458759 WBX458759:WBY458759 WLT458759:WLU458759 WVP458759:WVQ458759 H524295:I524295 JD524295:JE524295 SZ524295:TA524295 ACV524295:ACW524295 AMR524295:AMS524295 AWN524295:AWO524295 BGJ524295:BGK524295 BQF524295:BQG524295 CAB524295:CAC524295 CJX524295:CJY524295 CTT524295:CTU524295 DDP524295:DDQ524295 DNL524295:DNM524295 DXH524295:DXI524295 EHD524295:EHE524295 EQZ524295:ERA524295 FAV524295:FAW524295 FKR524295:FKS524295 FUN524295:FUO524295 GEJ524295:GEK524295 GOF524295:GOG524295 GYB524295:GYC524295 HHX524295:HHY524295 HRT524295:HRU524295 IBP524295:IBQ524295 ILL524295:ILM524295 IVH524295:IVI524295 JFD524295:JFE524295 JOZ524295:JPA524295 JYV524295:JYW524295 KIR524295:KIS524295 KSN524295:KSO524295 LCJ524295:LCK524295 LMF524295:LMG524295 LWB524295:LWC524295 MFX524295:MFY524295 MPT524295:MPU524295 MZP524295:MZQ524295 NJL524295:NJM524295 NTH524295:NTI524295 ODD524295:ODE524295 OMZ524295:ONA524295 OWV524295:OWW524295 PGR524295:PGS524295 PQN524295:PQO524295 QAJ524295:QAK524295 QKF524295:QKG524295 QUB524295:QUC524295 RDX524295:RDY524295 RNT524295:RNU524295 RXP524295:RXQ524295 SHL524295:SHM524295 SRH524295:SRI524295 TBD524295:TBE524295 TKZ524295:TLA524295 TUV524295:TUW524295 UER524295:UES524295 UON524295:UOO524295 UYJ524295:UYK524295 VIF524295:VIG524295 VSB524295:VSC524295 WBX524295:WBY524295 WLT524295:WLU524295 WVP524295:WVQ524295 H589831:I589831 JD589831:JE589831 SZ589831:TA589831 ACV589831:ACW589831 AMR589831:AMS589831 AWN589831:AWO589831 BGJ589831:BGK589831 BQF589831:BQG589831 CAB589831:CAC589831 CJX589831:CJY589831 CTT589831:CTU589831 DDP589831:DDQ589831 DNL589831:DNM589831 DXH589831:DXI589831 EHD589831:EHE589831 EQZ589831:ERA589831 FAV589831:FAW589831 FKR589831:FKS589831 FUN589831:FUO589831 GEJ589831:GEK589831 GOF589831:GOG589831 GYB589831:GYC589831 HHX589831:HHY589831 HRT589831:HRU589831 IBP589831:IBQ589831 ILL589831:ILM589831 IVH589831:IVI589831 JFD589831:JFE589831 JOZ589831:JPA589831 JYV589831:JYW589831 KIR589831:KIS589831 KSN589831:KSO589831 LCJ589831:LCK589831 LMF589831:LMG589831 LWB589831:LWC589831 MFX589831:MFY589831 MPT589831:MPU589831 MZP589831:MZQ589831 NJL589831:NJM589831 NTH589831:NTI589831 ODD589831:ODE589831 OMZ589831:ONA589831 OWV589831:OWW589831 PGR589831:PGS589831 PQN589831:PQO589831 QAJ589831:QAK589831 QKF589831:QKG589831 QUB589831:QUC589831 RDX589831:RDY589831 RNT589831:RNU589831 RXP589831:RXQ589831 SHL589831:SHM589831 SRH589831:SRI589831 TBD589831:TBE589831 TKZ589831:TLA589831 TUV589831:TUW589831 UER589831:UES589831 UON589831:UOO589831 UYJ589831:UYK589831 VIF589831:VIG589831 VSB589831:VSC589831 WBX589831:WBY589831 WLT589831:WLU589831 WVP589831:WVQ589831 H655367:I655367 JD655367:JE655367 SZ655367:TA655367 ACV655367:ACW655367 AMR655367:AMS655367 AWN655367:AWO655367 BGJ655367:BGK655367 BQF655367:BQG655367 CAB655367:CAC655367 CJX655367:CJY655367 CTT655367:CTU655367 DDP655367:DDQ655367 DNL655367:DNM655367 DXH655367:DXI655367 EHD655367:EHE655367 EQZ655367:ERA655367 FAV655367:FAW655367 FKR655367:FKS655367 FUN655367:FUO655367 GEJ655367:GEK655367 GOF655367:GOG655367 GYB655367:GYC655367 HHX655367:HHY655367 HRT655367:HRU655367 IBP655367:IBQ655367 ILL655367:ILM655367 IVH655367:IVI655367 JFD655367:JFE655367 JOZ655367:JPA655367 JYV655367:JYW655367 KIR655367:KIS655367 KSN655367:KSO655367 LCJ655367:LCK655367 LMF655367:LMG655367 LWB655367:LWC655367 MFX655367:MFY655367 MPT655367:MPU655367 MZP655367:MZQ655367 NJL655367:NJM655367 NTH655367:NTI655367 ODD655367:ODE655367 OMZ655367:ONA655367 OWV655367:OWW655367 PGR655367:PGS655367 PQN655367:PQO655367 QAJ655367:QAK655367 QKF655367:QKG655367 QUB655367:QUC655367 RDX655367:RDY655367 RNT655367:RNU655367 RXP655367:RXQ655367 SHL655367:SHM655367 SRH655367:SRI655367 TBD655367:TBE655367 TKZ655367:TLA655367 TUV655367:TUW655367 UER655367:UES655367 UON655367:UOO655367 UYJ655367:UYK655367 VIF655367:VIG655367 VSB655367:VSC655367 WBX655367:WBY655367 WLT655367:WLU655367 WVP655367:WVQ655367 H720903:I720903 JD720903:JE720903 SZ720903:TA720903 ACV720903:ACW720903 AMR720903:AMS720903 AWN720903:AWO720903 BGJ720903:BGK720903 BQF720903:BQG720903 CAB720903:CAC720903 CJX720903:CJY720903 CTT720903:CTU720903 DDP720903:DDQ720903 DNL720903:DNM720903 DXH720903:DXI720903 EHD720903:EHE720903 EQZ720903:ERA720903 FAV720903:FAW720903 FKR720903:FKS720903 FUN720903:FUO720903 GEJ720903:GEK720903 GOF720903:GOG720903 GYB720903:GYC720903 HHX720903:HHY720903 HRT720903:HRU720903 IBP720903:IBQ720903 ILL720903:ILM720903 IVH720903:IVI720903 JFD720903:JFE720903 JOZ720903:JPA720903 JYV720903:JYW720903 KIR720903:KIS720903 KSN720903:KSO720903 LCJ720903:LCK720903 LMF720903:LMG720903 LWB720903:LWC720903 MFX720903:MFY720903 MPT720903:MPU720903 MZP720903:MZQ720903 NJL720903:NJM720903 NTH720903:NTI720903 ODD720903:ODE720903 OMZ720903:ONA720903 OWV720903:OWW720903 PGR720903:PGS720903 PQN720903:PQO720903 QAJ720903:QAK720903 QKF720903:QKG720903 QUB720903:QUC720903 RDX720903:RDY720903 RNT720903:RNU720903 RXP720903:RXQ720903 SHL720903:SHM720903 SRH720903:SRI720903 TBD720903:TBE720903 TKZ720903:TLA720903 TUV720903:TUW720903 UER720903:UES720903 UON720903:UOO720903 UYJ720903:UYK720903 VIF720903:VIG720903 VSB720903:VSC720903 WBX720903:WBY720903 WLT720903:WLU720903 WVP720903:WVQ720903 H786439:I786439 JD786439:JE786439 SZ786439:TA786439 ACV786439:ACW786439 AMR786439:AMS786439 AWN786439:AWO786439 BGJ786439:BGK786439 BQF786439:BQG786439 CAB786439:CAC786439 CJX786439:CJY786439 CTT786439:CTU786439 DDP786439:DDQ786439 DNL786439:DNM786439 DXH786439:DXI786439 EHD786439:EHE786439 EQZ786439:ERA786439 FAV786439:FAW786439 FKR786439:FKS786439 FUN786439:FUO786439 GEJ786439:GEK786439 GOF786439:GOG786439 GYB786439:GYC786439 HHX786439:HHY786439 HRT786439:HRU786439 IBP786439:IBQ786439 ILL786439:ILM786439 IVH786439:IVI786439 JFD786439:JFE786439 JOZ786439:JPA786439 JYV786439:JYW786439 KIR786439:KIS786439 KSN786439:KSO786439 LCJ786439:LCK786439 LMF786439:LMG786439 LWB786439:LWC786439 MFX786439:MFY786439 MPT786439:MPU786439 MZP786439:MZQ786439 NJL786439:NJM786439 NTH786439:NTI786439 ODD786439:ODE786439 OMZ786439:ONA786439 OWV786439:OWW786439 PGR786439:PGS786439 PQN786439:PQO786439 QAJ786439:QAK786439 QKF786439:QKG786439 QUB786439:QUC786439 RDX786439:RDY786439 RNT786439:RNU786439 RXP786439:RXQ786439 SHL786439:SHM786439 SRH786439:SRI786439 TBD786439:TBE786439 TKZ786439:TLA786439 TUV786439:TUW786439 UER786439:UES786439 UON786439:UOO786439 UYJ786439:UYK786439 VIF786439:VIG786439 VSB786439:VSC786439 WBX786439:WBY786439 WLT786439:WLU786439 WVP786439:WVQ786439 H851975:I851975 JD851975:JE851975 SZ851975:TA851975 ACV851975:ACW851975 AMR851975:AMS851975 AWN851975:AWO851975 BGJ851975:BGK851975 BQF851975:BQG851975 CAB851975:CAC851975 CJX851975:CJY851975 CTT851975:CTU851975 DDP851975:DDQ851975 DNL851975:DNM851975 DXH851975:DXI851975 EHD851975:EHE851975 EQZ851975:ERA851975 FAV851975:FAW851975 FKR851975:FKS851975 FUN851975:FUO851975 GEJ851975:GEK851975 GOF851975:GOG851975 GYB851975:GYC851975 HHX851975:HHY851975 HRT851975:HRU851975 IBP851975:IBQ851975 ILL851975:ILM851975 IVH851975:IVI851975 JFD851975:JFE851975 JOZ851975:JPA851975 JYV851975:JYW851975 KIR851975:KIS851975 KSN851975:KSO851975 LCJ851975:LCK851975 LMF851975:LMG851975 LWB851975:LWC851975 MFX851975:MFY851975 MPT851975:MPU851975 MZP851975:MZQ851975 NJL851975:NJM851975 NTH851975:NTI851975 ODD851975:ODE851975 OMZ851975:ONA851975 OWV851975:OWW851975 PGR851975:PGS851975 PQN851975:PQO851975 QAJ851975:QAK851975 QKF851975:QKG851975 QUB851975:QUC851975 RDX851975:RDY851975 RNT851975:RNU851975 RXP851975:RXQ851975 SHL851975:SHM851975 SRH851975:SRI851975 TBD851975:TBE851975 TKZ851975:TLA851975 TUV851975:TUW851975 UER851975:UES851975 UON851975:UOO851975 UYJ851975:UYK851975 VIF851975:VIG851975 VSB851975:VSC851975 WBX851975:WBY851975 WLT851975:WLU851975 WVP851975:WVQ851975 H917511:I917511 JD917511:JE917511 SZ917511:TA917511 ACV917511:ACW917511 AMR917511:AMS917511 AWN917511:AWO917511 BGJ917511:BGK917511 BQF917511:BQG917511 CAB917511:CAC917511 CJX917511:CJY917511 CTT917511:CTU917511 DDP917511:DDQ917511 DNL917511:DNM917511 DXH917511:DXI917511 EHD917511:EHE917511 EQZ917511:ERA917511 FAV917511:FAW917511 FKR917511:FKS917511 FUN917511:FUO917511 GEJ917511:GEK917511 GOF917511:GOG917511 GYB917511:GYC917511 HHX917511:HHY917511 HRT917511:HRU917511 IBP917511:IBQ917511 ILL917511:ILM917511 IVH917511:IVI917511 JFD917511:JFE917511 JOZ917511:JPA917511 JYV917511:JYW917511 KIR917511:KIS917511 KSN917511:KSO917511 LCJ917511:LCK917511 LMF917511:LMG917511 LWB917511:LWC917511 MFX917511:MFY917511 MPT917511:MPU917511 MZP917511:MZQ917511 NJL917511:NJM917511 NTH917511:NTI917511 ODD917511:ODE917511 OMZ917511:ONA917511 OWV917511:OWW917511 PGR917511:PGS917511 PQN917511:PQO917511 QAJ917511:QAK917511 QKF917511:QKG917511 QUB917511:QUC917511 RDX917511:RDY917511 RNT917511:RNU917511 RXP917511:RXQ917511 SHL917511:SHM917511 SRH917511:SRI917511 TBD917511:TBE917511 TKZ917511:TLA917511 TUV917511:TUW917511 UER917511:UES917511 UON917511:UOO917511 UYJ917511:UYK917511 VIF917511:VIG917511 VSB917511:VSC917511 WBX917511:WBY917511 WLT917511:WLU917511 WVP917511:WVQ917511 H983047:I983047 JD983047:JE983047 SZ983047:TA983047 ACV983047:ACW983047 AMR983047:AMS983047 AWN983047:AWO983047 BGJ983047:BGK983047 BQF983047:BQG983047 CAB983047:CAC983047 CJX983047:CJY983047 CTT983047:CTU983047 DDP983047:DDQ983047 DNL983047:DNM983047 DXH983047:DXI983047 EHD983047:EHE983047 EQZ983047:ERA983047 FAV983047:FAW983047 FKR983047:FKS983047 FUN983047:FUO983047 GEJ983047:GEK983047 GOF983047:GOG983047 GYB983047:GYC983047 HHX983047:HHY983047 HRT983047:HRU983047 IBP983047:IBQ983047 ILL983047:ILM983047 IVH983047:IVI983047 JFD983047:JFE983047 JOZ983047:JPA983047 JYV983047:JYW983047 KIR983047:KIS983047 KSN983047:KSO983047 LCJ983047:LCK983047 LMF983047:LMG983047 LWB983047:LWC983047 MFX983047:MFY983047 MPT983047:MPU983047 MZP983047:MZQ983047 NJL983047:NJM983047 NTH983047:NTI983047 ODD983047:ODE983047 OMZ983047:ONA983047 OWV983047:OWW983047 PGR983047:PGS983047 PQN983047:PQO983047 QAJ983047:QAK983047 QKF983047:QKG983047 QUB983047:QUC983047 RDX983047:RDY983047 RNT983047:RNU983047 RXP983047:RXQ983047 SHL983047:SHM983047 SRH983047:SRI983047 TBD983047:TBE983047 TKZ983047:TLA983047 TUV983047:TUW983047 UER983047:UES983047 UON983047:UOO983047 UYJ983047:UYK983047 VIF983047:VIG983047 VSB983047:VSC983047 WBX983047:WBY983047 WLT983047:WLU983047 WVP983047:WVQ983047" xr:uid="{00000000-0002-0000-0000-000019000000}"/>
    <dataValidation type="list" allowBlank="1" showInputMessage="1" showErrorMessage="1" promptTitle="Portée dérivée" prompt="Si dérivée (portée transvesale à la ligne principale), indiquer la portée équivalente. (Choisir lâche, branchement ou la valeur de la portée équivalente (25, 40; 60; 90) le plus près de la portée réelle mesurée)." sqref="D14 WVL983064 WLP983064 WBT983064 VRX983064 VIB983064 UYF983064 UOJ983064 UEN983064 TUR983064 TKV983064 TAZ983064 SRD983064 SHH983064 RXL983064 RNP983064 RDT983064 QTX983064 QKB983064 QAF983064 PQJ983064 PGN983064 OWR983064 OMV983064 OCZ983064 NTD983064 NJH983064 MZL983064 MPP983064 MFT983064 LVX983064 LMB983064 LCF983064 KSJ983064 KIN983064 JYR983064 JOV983064 JEZ983064 IVD983064 ILH983064 IBL983064 HRP983064 HHT983064 GXX983064 GOB983064 GEF983064 FUJ983064 FKN983064 FAR983064 EQV983064 EGZ983064 DXD983064 DNH983064 DDL983064 CTP983064 CJT983064 BZX983064 BQB983064 BGF983064 AWJ983064 AMN983064 ACR983064 SV983064 IZ983064 D983064 WVL917528 WLP917528 WBT917528 VRX917528 VIB917528 UYF917528 UOJ917528 UEN917528 TUR917528 TKV917528 TAZ917528 SRD917528 SHH917528 RXL917528 RNP917528 RDT917528 QTX917528 QKB917528 QAF917528 PQJ917528 PGN917528 OWR917528 OMV917528 OCZ917528 NTD917528 NJH917528 MZL917528 MPP917528 MFT917528 LVX917528 LMB917528 LCF917528 KSJ917528 KIN917528 JYR917528 JOV917528 JEZ917528 IVD917528 ILH917528 IBL917528 HRP917528 HHT917528 GXX917528 GOB917528 GEF917528 FUJ917528 FKN917528 FAR917528 EQV917528 EGZ917528 DXD917528 DNH917528 DDL917528 CTP917528 CJT917528 BZX917528 BQB917528 BGF917528 AWJ917528 AMN917528 ACR917528 SV917528 IZ917528 D917528 WVL851992 WLP851992 WBT851992 VRX851992 VIB851992 UYF851992 UOJ851992 UEN851992 TUR851992 TKV851992 TAZ851992 SRD851992 SHH851992 RXL851992 RNP851992 RDT851992 QTX851992 QKB851992 QAF851992 PQJ851992 PGN851992 OWR851992 OMV851992 OCZ851992 NTD851992 NJH851992 MZL851992 MPP851992 MFT851992 LVX851992 LMB851992 LCF851992 KSJ851992 KIN851992 JYR851992 JOV851992 JEZ851992 IVD851992 ILH851992 IBL851992 HRP851992 HHT851992 GXX851992 GOB851992 GEF851992 FUJ851992 FKN851992 FAR851992 EQV851992 EGZ851992 DXD851992 DNH851992 DDL851992 CTP851992 CJT851992 BZX851992 BQB851992 BGF851992 AWJ851992 AMN851992 ACR851992 SV851992 IZ851992 D851992 WVL786456 WLP786456 WBT786456 VRX786456 VIB786456 UYF786456 UOJ786456 UEN786456 TUR786456 TKV786456 TAZ786456 SRD786456 SHH786456 RXL786456 RNP786456 RDT786456 QTX786456 QKB786456 QAF786456 PQJ786456 PGN786456 OWR786456 OMV786456 OCZ786456 NTD786456 NJH786456 MZL786456 MPP786456 MFT786456 LVX786456 LMB786456 LCF786456 KSJ786456 KIN786456 JYR786456 JOV786456 JEZ786456 IVD786456 ILH786456 IBL786456 HRP786456 HHT786456 GXX786456 GOB786456 GEF786456 FUJ786456 FKN786456 FAR786456 EQV786456 EGZ786456 DXD786456 DNH786456 DDL786456 CTP786456 CJT786456 BZX786456 BQB786456 BGF786456 AWJ786456 AMN786456 ACR786456 SV786456 IZ786456 D786456 WVL720920 WLP720920 WBT720920 VRX720920 VIB720920 UYF720920 UOJ720920 UEN720920 TUR720920 TKV720920 TAZ720920 SRD720920 SHH720920 RXL720920 RNP720920 RDT720920 QTX720920 QKB720920 QAF720920 PQJ720920 PGN720920 OWR720920 OMV720920 OCZ720920 NTD720920 NJH720920 MZL720920 MPP720920 MFT720920 LVX720920 LMB720920 LCF720920 KSJ720920 KIN720920 JYR720920 JOV720920 JEZ720920 IVD720920 ILH720920 IBL720920 HRP720920 HHT720920 GXX720920 GOB720920 GEF720920 FUJ720920 FKN720920 FAR720920 EQV720920 EGZ720920 DXD720920 DNH720920 DDL720920 CTP720920 CJT720920 BZX720920 BQB720920 BGF720920 AWJ720920 AMN720920 ACR720920 SV720920 IZ720920 D720920 WVL655384 WLP655384 WBT655384 VRX655384 VIB655384 UYF655384 UOJ655384 UEN655384 TUR655384 TKV655384 TAZ655384 SRD655384 SHH655384 RXL655384 RNP655384 RDT655384 QTX655384 QKB655384 QAF655384 PQJ655384 PGN655384 OWR655384 OMV655384 OCZ655384 NTD655384 NJH655384 MZL655384 MPP655384 MFT655384 LVX655384 LMB655384 LCF655384 KSJ655384 KIN655384 JYR655384 JOV655384 JEZ655384 IVD655384 ILH655384 IBL655384 HRP655384 HHT655384 GXX655384 GOB655384 GEF655384 FUJ655384 FKN655384 FAR655384 EQV655384 EGZ655384 DXD655384 DNH655384 DDL655384 CTP655384 CJT655384 BZX655384 BQB655384 BGF655384 AWJ655384 AMN655384 ACR655384 SV655384 IZ655384 D655384 WVL589848 WLP589848 WBT589848 VRX589848 VIB589848 UYF589848 UOJ589848 UEN589848 TUR589848 TKV589848 TAZ589848 SRD589848 SHH589848 RXL589848 RNP589848 RDT589848 QTX589848 QKB589848 QAF589848 PQJ589848 PGN589848 OWR589848 OMV589848 OCZ589848 NTD589848 NJH589848 MZL589848 MPP589848 MFT589848 LVX589848 LMB589848 LCF589848 KSJ589848 KIN589848 JYR589848 JOV589848 JEZ589848 IVD589848 ILH589848 IBL589848 HRP589848 HHT589848 GXX589848 GOB589848 GEF589848 FUJ589848 FKN589848 FAR589848 EQV589848 EGZ589848 DXD589848 DNH589848 DDL589848 CTP589848 CJT589848 BZX589848 BQB589848 BGF589848 AWJ589848 AMN589848 ACR589848 SV589848 IZ589848 D589848 WVL524312 WLP524312 WBT524312 VRX524312 VIB524312 UYF524312 UOJ524312 UEN524312 TUR524312 TKV524312 TAZ524312 SRD524312 SHH524312 RXL524312 RNP524312 RDT524312 QTX524312 QKB524312 QAF524312 PQJ524312 PGN524312 OWR524312 OMV524312 OCZ524312 NTD524312 NJH524312 MZL524312 MPP524312 MFT524312 LVX524312 LMB524312 LCF524312 KSJ524312 KIN524312 JYR524312 JOV524312 JEZ524312 IVD524312 ILH524312 IBL524312 HRP524312 HHT524312 GXX524312 GOB524312 GEF524312 FUJ524312 FKN524312 FAR524312 EQV524312 EGZ524312 DXD524312 DNH524312 DDL524312 CTP524312 CJT524312 BZX524312 BQB524312 BGF524312 AWJ524312 AMN524312 ACR524312 SV524312 IZ524312 D524312 WVL458776 WLP458776 WBT458776 VRX458776 VIB458776 UYF458776 UOJ458776 UEN458776 TUR458776 TKV458776 TAZ458776 SRD458776 SHH458776 RXL458776 RNP458776 RDT458776 QTX458776 QKB458776 QAF458776 PQJ458776 PGN458776 OWR458776 OMV458776 OCZ458776 NTD458776 NJH458776 MZL458776 MPP458776 MFT458776 LVX458776 LMB458776 LCF458776 KSJ458776 KIN458776 JYR458776 JOV458776 JEZ458776 IVD458776 ILH458776 IBL458776 HRP458776 HHT458776 GXX458776 GOB458776 GEF458776 FUJ458776 FKN458776 FAR458776 EQV458776 EGZ458776 DXD458776 DNH458776 DDL458776 CTP458776 CJT458776 BZX458776 BQB458776 BGF458776 AWJ458776 AMN458776 ACR458776 SV458776 IZ458776 D458776 WVL393240 WLP393240 WBT393240 VRX393240 VIB393240 UYF393240 UOJ393240 UEN393240 TUR393240 TKV393240 TAZ393240 SRD393240 SHH393240 RXL393240 RNP393240 RDT393240 QTX393240 QKB393240 QAF393240 PQJ393240 PGN393240 OWR393240 OMV393240 OCZ393240 NTD393240 NJH393240 MZL393240 MPP393240 MFT393240 LVX393240 LMB393240 LCF393240 KSJ393240 KIN393240 JYR393240 JOV393240 JEZ393240 IVD393240 ILH393240 IBL393240 HRP393240 HHT393240 GXX393240 GOB393240 GEF393240 FUJ393240 FKN393240 FAR393240 EQV393240 EGZ393240 DXD393240 DNH393240 DDL393240 CTP393240 CJT393240 BZX393240 BQB393240 BGF393240 AWJ393240 AMN393240 ACR393240 SV393240 IZ393240 D393240 WVL327704 WLP327704 WBT327704 VRX327704 VIB327704 UYF327704 UOJ327704 UEN327704 TUR327704 TKV327704 TAZ327704 SRD327704 SHH327704 RXL327704 RNP327704 RDT327704 QTX327704 QKB327704 QAF327704 PQJ327704 PGN327704 OWR327704 OMV327704 OCZ327704 NTD327704 NJH327704 MZL327704 MPP327704 MFT327704 LVX327704 LMB327704 LCF327704 KSJ327704 KIN327704 JYR327704 JOV327704 JEZ327704 IVD327704 ILH327704 IBL327704 HRP327704 HHT327704 GXX327704 GOB327704 GEF327704 FUJ327704 FKN327704 FAR327704 EQV327704 EGZ327704 DXD327704 DNH327704 DDL327704 CTP327704 CJT327704 BZX327704 BQB327704 BGF327704 AWJ327704 AMN327704 ACR327704 SV327704 IZ327704 D327704 WVL262168 WLP262168 WBT262168 VRX262168 VIB262168 UYF262168 UOJ262168 UEN262168 TUR262168 TKV262168 TAZ262168 SRD262168 SHH262168 RXL262168 RNP262168 RDT262168 QTX262168 QKB262168 QAF262168 PQJ262168 PGN262168 OWR262168 OMV262168 OCZ262168 NTD262168 NJH262168 MZL262168 MPP262168 MFT262168 LVX262168 LMB262168 LCF262168 KSJ262168 KIN262168 JYR262168 JOV262168 JEZ262168 IVD262168 ILH262168 IBL262168 HRP262168 HHT262168 GXX262168 GOB262168 GEF262168 FUJ262168 FKN262168 FAR262168 EQV262168 EGZ262168 DXD262168 DNH262168 DDL262168 CTP262168 CJT262168 BZX262168 BQB262168 BGF262168 AWJ262168 AMN262168 ACR262168 SV262168 IZ262168 D262168 WVL196632 WLP196632 WBT196632 VRX196632 VIB196632 UYF196632 UOJ196632 UEN196632 TUR196632 TKV196632 TAZ196632 SRD196632 SHH196632 RXL196632 RNP196632 RDT196632 QTX196632 QKB196632 QAF196632 PQJ196632 PGN196632 OWR196632 OMV196632 OCZ196632 NTD196632 NJH196632 MZL196632 MPP196632 MFT196632 LVX196632 LMB196632 LCF196632 KSJ196632 KIN196632 JYR196632 JOV196632 JEZ196632 IVD196632 ILH196632 IBL196632 HRP196632 HHT196632 GXX196632 GOB196632 GEF196632 FUJ196632 FKN196632 FAR196632 EQV196632 EGZ196632 DXD196632 DNH196632 DDL196632 CTP196632 CJT196632 BZX196632 BQB196632 BGF196632 AWJ196632 AMN196632 ACR196632 SV196632 IZ196632 D196632 WVL131096 WLP131096 WBT131096 VRX131096 VIB131096 UYF131096 UOJ131096 UEN131096 TUR131096 TKV131096 TAZ131096 SRD131096 SHH131096 RXL131096 RNP131096 RDT131096 QTX131096 QKB131096 QAF131096 PQJ131096 PGN131096 OWR131096 OMV131096 OCZ131096 NTD131096 NJH131096 MZL131096 MPP131096 MFT131096 LVX131096 LMB131096 LCF131096 KSJ131096 KIN131096 JYR131096 JOV131096 JEZ131096 IVD131096 ILH131096 IBL131096 HRP131096 HHT131096 GXX131096 GOB131096 GEF131096 FUJ131096 FKN131096 FAR131096 EQV131096 EGZ131096 DXD131096 DNH131096 DDL131096 CTP131096 CJT131096 BZX131096 BQB131096 BGF131096 AWJ131096 AMN131096 ACR131096 SV131096 IZ131096 D131096 WVL65560 WLP65560 WBT65560 VRX65560 VIB65560 UYF65560 UOJ65560 UEN65560 TUR65560 TKV65560 TAZ65560 SRD65560 SHH65560 RXL65560 RNP65560 RDT65560 QTX65560 QKB65560 QAF65560 PQJ65560 PGN65560 OWR65560 OMV65560 OCZ65560 NTD65560 NJH65560 MZL65560 MPP65560 MFT65560 LVX65560 LMB65560 LCF65560 KSJ65560 KIN65560 JYR65560 JOV65560 JEZ65560 IVD65560 ILH65560 IBL65560 HRP65560 HHT65560 GXX65560 GOB65560 GEF65560 FUJ65560 FKN65560 FAR65560 EQV65560 EGZ65560 DXD65560 DNH65560 DDL65560 CTP65560 CJT65560 BZX65560 BQB65560 BGF65560 AWJ65560 AMN65560 ACR65560 SV65560 IZ65560 D65560 WVL23 WLP23 WBT23 VRX23 VIB23 UYF23 UOJ23 UEN23 TUR23 TKV23 TAZ23 SRD23 SHH23 RXL23 RNP23 RDT23 QTX23 QKB23 QAF23 PQJ23 PGN23 OWR23 OMV23 OCZ23 NTD23 NJH23 MZL23 MPP23 MFT23 LVX23 LMB23 LCF23 KSJ23 KIN23 JYR23 JOV23 JEZ23 IVD23 ILH23 IBL23 HRP23 HHT23 GXX23 GOB23 GEF23 FUJ23 FKN23 FAR23 EQV23 EGZ23 DXD23 DNH23 DDL23 CTP23 CJT23 BZX23 BQB23 BGF23 AWJ23 AMN23 ACR23 SV23 IZ23 D23 WVL983055 WLP983055 WBT983055 VRX983055 VIB983055 UYF983055 UOJ983055 UEN983055 TUR983055 TKV983055 TAZ983055 SRD983055 SHH983055 RXL983055 RNP983055 RDT983055 QTX983055 QKB983055 QAF983055 PQJ983055 PGN983055 OWR983055 OMV983055 OCZ983055 NTD983055 NJH983055 MZL983055 MPP983055 MFT983055 LVX983055 LMB983055 LCF983055 KSJ983055 KIN983055 JYR983055 JOV983055 JEZ983055 IVD983055 ILH983055 IBL983055 HRP983055 HHT983055 GXX983055 GOB983055 GEF983055 FUJ983055 FKN983055 FAR983055 EQV983055 EGZ983055 DXD983055 DNH983055 DDL983055 CTP983055 CJT983055 BZX983055 BQB983055 BGF983055 AWJ983055 AMN983055 ACR983055 SV983055 IZ983055 D983055 WVL917519 WLP917519 WBT917519 VRX917519 VIB917519 UYF917519 UOJ917519 UEN917519 TUR917519 TKV917519 TAZ917519 SRD917519 SHH917519 RXL917519 RNP917519 RDT917519 QTX917519 QKB917519 QAF917519 PQJ917519 PGN917519 OWR917519 OMV917519 OCZ917519 NTD917519 NJH917519 MZL917519 MPP917519 MFT917519 LVX917519 LMB917519 LCF917519 KSJ917519 KIN917519 JYR917519 JOV917519 JEZ917519 IVD917519 ILH917519 IBL917519 HRP917519 HHT917519 GXX917519 GOB917519 GEF917519 FUJ917519 FKN917519 FAR917519 EQV917519 EGZ917519 DXD917519 DNH917519 DDL917519 CTP917519 CJT917519 BZX917519 BQB917519 BGF917519 AWJ917519 AMN917519 ACR917519 SV917519 IZ917519 D917519 WVL851983 WLP851983 WBT851983 VRX851983 VIB851983 UYF851983 UOJ851983 UEN851983 TUR851983 TKV851983 TAZ851983 SRD851983 SHH851983 RXL851983 RNP851983 RDT851983 QTX851983 QKB851983 QAF851983 PQJ851983 PGN851983 OWR851983 OMV851983 OCZ851983 NTD851983 NJH851983 MZL851983 MPP851983 MFT851983 LVX851983 LMB851983 LCF851983 KSJ851983 KIN851983 JYR851983 JOV851983 JEZ851983 IVD851983 ILH851983 IBL851983 HRP851983 HHT851983 GXX851983 GOB851983 GEF851983 FUJ851983 FKN851983 FAR851983 EQV851983 EGZ851983 DXD851983 DNH851983 DDL851983 CTP851983 CJT851983 BZX851983 BQB851983 BGF851983 AWJ851983 AMN851983 ACR851983 SV851983 IZ851983 D851983 WVL786447 WLP786447 WBT786447 VRX786447 VIB786447 UYF786447 UOJ786447 UEN786447 TUR786447 TKV786447 TAZ786447 SRD786447 SHH786447 RXL786447 RNP786447 RDT786447 QTX786447 QKB786447 QAF786447 PQJ786447 PGN786447 OWR786447 OMV786447 OCZ786447 NTD786447 NJH786447 MZL786447 MPP786447 MFT786447 LVX786447 LMB786447 LCF786447 KSJ786447 KIN786447 JYR786447 JOV786447 JEZ786447 IVD786447 ILH786447 IBL786447 HRP786447 HHT786447 GXX786447 GOB786447 GEF786447 FUJ786447 FKN786447 FAR786447 EQV786447 EGZ786447 DXD786447 DNH786447 DDL786447 CTP786447 CJT786447 BZX786447 BQB786447 BGF786447 AWJ786447 AMN786447 ACR786447 SV786447 IZ786447 D786447 WVL720911 WLP720911 WBT720911 VRX720911 VIB720911 UYF720911 UOJ720911 UEN720911 TUR720911 TKV720911 TAZ720911 SRD720911 SHH720911 RXL720911 RNP720911 RDT720911 QTX720911 QKB720911 QAF720911 PQJ720911 PGN720911 OWR720911 OMV720911 OCZ720911 NTD720911 NJH720911 MZL720911 MPP720911 MFT720911 LVX720911 LMB720911 LCF720911 KSJ720911 KIN720911 JYR720911 JOV720911 JEZ720911 IVD720911 ILH720911 IBL720911 HRP720911 HHT720911 GXX720911 GOB720911 GEF720911 FUJ720911 FKN720911 FAR720911 EQV720911 EGZ720911 DXD720911 DNH720911 DDL720911 CTP720911 CJT720911 BZX720911 BQB720911 BGF720911 AWJ720911 AMN720911 ACR720911 SV720911 IZ720911 D720911 WVL655375 WLP655375 WBT655375 VRX655375 VIB655375 UYF655375 UOJ655375 UEN655375 TUR655375 TKV655375 TAZ655375 SRD655375 SHH655375 RXL655375 RNP655375 RDT655375 QTX655375 QKB655375 QAF655375 PQJ655375 PGN655375 OWR655375 OMV655375 OCZ655375 NTD655375 NJH655375 MZL655375 MPP655375 MFT655375 LVX655375 LMB655375 LCF655375 KSJ655375 KIN655375 JYR655375 JOV655375 JEZ655375 IVD655375 ILH655375 IBL655375 HRP655375 HHT655375 GXX655375 GOB655375 GEF655375 FUJ655375 FKN655375 FAR655375 EQV655375 EGZ655375 DXD655375 DNH655375 DDL655375 CTP655375 CJT655375 BZX655375 BQB655375 BGF655375 AWJ655375 AMN655375 ACR655375 SV655375 IZ655375 D655375 WVL589839 WLP589839 WBT589839 VRX589839 VIB589839 UYF589839 UOJ589839 UEN589839 TUR589839 TKV589839 TAZ589839 SRD589839 SHH589839 RXL589839 RNP589839 RDT589839 QTX589839 QKB589839 QAF589839 PQJ589839 PGN589839 OWR589839 OMV589839 OCZ589839 NTD589839 NJH589839 MZL589839 MPP589839 MFT589839 LVX589839 LMB589839 LCF589839 KSJ589839 KIN589839 JYR589839 JOV589839 JEZ589839 IVD589839 ILH589839 IBL589839 HRP589839 HHT589839 GXX589839 GOB589839 GEF589839 FUJ589839 FKN589839 FAR589839 EQV589839 EGZ589839 DXD589839 DNH589839 DDL589839 CTP589839 CJT589839 BZX589839 BQB589839 BGF589839 AWJ589839 AMN589839 ACR589839 SV589839 IZ589839 D589839 WVL524303 WLP524303 WBT524303 VRX524303 VIB524303 UYF524303 UOJ524303 UEN524303 TUR524303 TKV524303 TAZ524303 SRD524303 SHH524303 RXL524303 RNP524303 RDT524303 QTX524303 QKB524303 QAF524303 PQJ524303 PGN524303 OWR524303 OMV524303 OCZ524303 NTD524303 NJH524303 MZL524303 MPP524303 MFT524303 LVX524303 LMB524303 LCF524303 KSJ524303 KIN524303 JYR524303 JOV524303 JEZ524303 IVD524303 ILH524303 IBL524303 HRP524303 HHT524303 GXX524303 GOB524303 GEF524303 FUJ524303 FKN524303 FAR524303 EQV524303 EGZ524303 DXD524303 DNH524303 DDL524303 CTP524303 CJT524303 BZX524303 BQB524303 BGF524303 AWJ524303 AMN524303 ACR524303 SV524303 IZ524303 D524303 WVL458767 WLP458767 WBT458767 VRX458767 VIB458767 UYF458767 UOJ458767 UEN458767 TUR458767 TKV458767 TAZ458767 SRD458767 SHH458767 RXL458767 RNP458767 RDT458767 QTX458767 QKB458767 QAF458767 PQJ458767 PGN458767 OWR458767 OMV458767 OCZ458767 NTD458767 NJH458767 MZL458767 MPP458767 MFT458767 LVX458767 LMB458767 LCF458767 KSJ458767 KIN458767 JYR458767 JOV458767 JEZ458767 IVD458767 ILH458767 IBL458767 HRP458767 HHT458767 GXX458767 GOB458767 GEF458767 FUJ458767 FKN458767 FAR458767 EQV458767 EGZ458767 DXD458767 DNH458767 DDL458767 CTP458767 CJT458767 BZX458767 BQB458767 BGF458767 AWJ458767 AMN458767 ACR458767 SV458767 IZ458767 D458767 WVL393231 WLP393231 WBT393231 VRX393231 VIB393231 UYF393231 UOJ393231 UEN393231 TUR393231 TKV393231 TAZ393231 SRD393231 SHH393231 RXL393231 RNP393231 RDT393231 QTX393231 QKB393231 QAF393231 PQJ393231 PGN393231 OWR393231 OMV393231 OCZ393231 NTD393231 NJH393231 MZL393231 MPP393231 MFT393231 LVX393231 LMB393231 LCF393231 KSJ393231 KIN393231 JYR393231 JOV393231 JEZ393231 IVD393231 ILH393231 IBL393231 HRP393231 HHT393231 GXX393231 GOB393231 GEF393231 FUJ393231 FKN393231 FAR393231 EQV393231 EGZ393231 DXD393231 DNH393231 DDL393231 CTP393231 CJT393231 BZX393231 BQB393231 BGF393231 AWJ393231 AMN393231 ACR393231 SV393231 IZ393231 D393231 WVL327695 WLP327695 WBT327695 VRX327695 VIB327695 UYF327695 UOJ327695 UEN327695 TUR327695 TKV327695 TAZ327695 SRD327695 SHH327695 RXL327695 RNP327695 RDT327695 QTX327695 QKB327695 QAF327695 PQJ327695 PGN327695 OWR327695 OMV327695 OCZ327695 NTD327695 NJH327695 MZL327695 MPP327695 MFT327695 LVX327695 LMB327695 LCF327695 KSJ327695 KIN327695 JYR327695 JOV327695 JEZ327695 IVD327695 ILH327695 IBL327695 HRP327695 HHT327695 GXX327695 GOB327695 GEF327695 FUJ327695 FKN327695 FAR327695 EQV327695 EGZ327695 DXD327695 DNH327695 DDL327695 CTP327695 CJT327695 BZX327695 BQB327695 BGF327695 AWJ327695 AMN327695 ACR327695 SV327695 IZ327695 D327695 WVL262159 WLP262159 WBT262159 VRX262159 VIB262159 UYF262159 UOJ262159 UEN262159 TUR262159 TKV262159 TAZ262159 SRD262159 SHH262159 RXL262159 RNP262159 RDT262159 QTX262159 QKB262159 QAF262159 PQJ262159 PGN262159 OWR262159 OMV262159 OCZ262159 NTD262159 NJH262159 MZL262159 MPP262159 MFT262159 LVX262159 LMB262159 LCF262159 KSJ262159 KIN262159 JYR262159 JOV262159 JEZ262159 IVD262159 ILH262159 IBL262159 HRP262159 HHT262159 GXX262159 GOB262159 GEF262159 FUJ262159 FKN262159 FAR262159 EQV262159 EGZ262159 DXD262159 DNH262159 DDL262159 CTP262159 CJT262159 BZX262159 BQB262159 BGF262159 AWJ262159 AMN262159 ACR262159 SV262159 IZ262159 D262159 WVL196623 WLP196623 WBT196623 VRX196623 VIB196623 UYF196623 UOJ196623 UEN196623 TUR196623 TKV196623 TAZ196623 SRD196623 SHH196623 RXL196623 RNP196623 RDT196623 QTX196623 QKB196623 QAF196623 PQJ196623 PGN196623 OWR196623 OMV196623 OCZ196623 NTD196623 NJH196623 MZL196623 MPP196623 MFT196623 LVX196623 LMB196623 LCF196623 KSJ196623 KIN196623 JYR196623 JOV196623 JEZ196623 IVD196623 ILH196623 IBL196623 HRP196623 HHT196623 GXX196623 GOB196623 GEF196623 FUJ196623 FKN196623 FAR196623 EQV196623 EGZ196623 DXD196623 DNH196623 DDL196623 CTP196623 CJT196623 BZX196623 BQB196623 BGF196623 AWJ196623 AMN196623 ACR196623 SV196623 IZ196623 D196623 WVL131087 WLP131087 WBT131087 VRX131087 VIB131087 UYF131087 UOJ131087 UEN131087 TUR131087 TKV131087 TAZ131087 SRD131087 SHH131087 RXL131087 RNP131087 RDT131087 QTX131087 QKB131087 QAF131087 PQJ131087 PGN131087 OWR131087 OMV131087 OCZ131087 NTD131087 NJH131087 MZL131087 MPP131087 MFT131087 LVX131087 LMB131087 LCF131087 KSJ131087 KIN131087 JYR131087 JOV131087 JEZ131087 IVD131087 ILH131087 IBL131087 HRP131087 HHT131087 GXX131087 GOB131087 GEF131087 FUJ131087 FKN131087 FAR131087 EQV131087 EGZ131087 DXD131087 DNH131087 DDL131087 CTP131087 CJT131087 BZX131087 BQB131087 BGF131087 AWJ131087 AMN131087 ACR131087 SV131087 IZ131087 D131087 WVL65551 WLP65551 WBT65551 VRX65551 VIB65551 UYF65551 UOJ65551 UEN65551 TUR65551 TKV65551 TAZ65551 SRD65551 SHH65551 RXL65551 RNP65551 RDT65551 QTX65551 QKB65551 QAF65551 PQJ65551 PGN65551 OWR65551 OMV65551 OCZ65551 NTD65551 NJH65551 MZL65551 MPP65551 MFT65551 LVX65551 LMB65551 LCF65551 KSJ65551 KIN65551 JYR65551 JOV65551 JEZ65551 IVD65551 ILH65551 IBL65551 HRP65551 HHT65551 GXX65551 GOB65551 GEF65551 FUJ65551 FKN65551 FAR65551 EQV65551 EGZ65551 DXD65551 DNH65551 DDL65551 CTP65551 CJT65551 BZX65551 BQB65551 BGF65551 AWJ65551 AMN65551 ACR65551 SV65551 IZ65551 D65551 WVL14 WLP14 WBT14 VRX14 VIB14 UYF14 UOJ14 UEN14 TUR14 TKV14 TAZ14 SRD14 SHH14 RXL14 RNP14 RDT14 QTX14 QKB14 QAF14 PQJ14 PGN14 OWR14 OMV14 OCZ14 NTD14 NJH14 MZL14 MPP14 MFT14 LVX14 LMB14 LCF14 KSJ14 KIN14 JYR14 JOV14 JEZ14 IVD14 ILH14 IBL14 HRP14 HHT14 GXX14 GOB14 GEF14 FUJ14 FKN14 FAR14 EQV14 EGZ14 DXD14 DNH14 DDL14 CTP14 CJT14 BZX14 BQB14 BGF14 AWJ14 AMN14 ACR14 SV14 IZ14" xr:uid="{00000000-0002-0000-0000-00001A000000}">
      <formula1>$Y$7:$Y$13</formula1>
    </dataValidation>
    <dataValidation allowBlank="1" showInputMessage="1" showErrorMessage="1" promptTitle="Portée suivante (m)" prompt="Indiquer la longueur de la portée principale suivante seulement. Si fin de course, indiquer 0." sqref="N22:O22 JJ22:JK22 TF22:TG22 ADB22:ADC22 AMX22:AMY22 AWT22:AWU22 BGP22:BGQ22 BQL22:BQM22 CAH22:CAI22 CKD22:CKE22 CTZ22:CUA22 DDV22:DDW22 DNR22:DNS22 DXN22:DXO22 EHJ22:EHK22 ERF22:ERG22 FBB22:FBC22 FKX22:FKY22 FUT22:FUU22 GEP22:GEQ22 GOL22:GOM22 GYH22:GYI22 HID22:HIE22 HRZ22:HSA22 IBV22:IBW22 ILR22:ILS22 IVN22:IVO22 JFJ22:JFK22 JPF22:JPG22 JZB22:JZC22 KIX22:KIY22 KST22:KSU22 LCP22:LCQ22 LML22:LMM22 LWH22:LWI22 MGD22:MGE22 MPZ22:MQA22 MZV22:MZW22 NJR22:NJS22 NTN22:NTO22 ODJ22:ODK22 ONF22:ONG22 OXB22:OXC22 PGX22:PGY22 PQT22:PQU22 QAP22:QAQ22 QKL22:QKM22 QUH22:QUI22 RED22:REE22 RNZ22:ROA22 RXV22:RXW22 SHR22:SHS22 SRN22:SRO22 TBJ22:TBK22 TLF22:TLG22 TVB22:TVC22 UEX22:UEY22 UOT22:UOU22 UYP22:UYQ22 VIL22:VIM22 VSH22:VSI22 WCD22:WCE22 WLZ22:WMA22 WVV22:WVW22 N65559:O65559 JJ65559:JK65559 TF65559:TG65559 ADB65559:ADC65559 AMX65559:AMY65559 AWT65559:AWU65559 BGP65559:BGQ65559 BQL65559:BQM65559 CAH65559:CAI65559 CKD65559:CKE65559 CTZ65559:CUA65559 DDV65559:DDW65559 DNR65559:DNS65559 DXN65559:DXO65559 EHJ65559:EHK65559 ERF65559:ERG65559 FBB65559:FBC65559 FKX65559:FKY65559 FUT65559:FUU65559 GEP65559:GEQ65559 GOL65559:GOM65559 GYH65559:GYI65559 HID65559:HIE65559 HRZ65559:HSA65559 IBV65559:IBW65559 ILR65559:ILS65559 IVN65559:IVO65559 JFJ65559:JFK65559 JPF65559:JPG65559 JZB65559:JZC65559 KIX65559:KIY65559 KST65559:KSU65559 LCP65559:LCQ65559 LML65559:LMM65559 LWH65559:LWI65559 MGD65559:MGE65559 MPZ65559:MQA65559 MZV65559:MZW65559 NJR65559:NJS65559 NTN65559:NTO65559 ODJ65559:ODK65559 ONF65559:ONG65559 OXB65559:OXC65559 PGX65559:PGY65559 PQT65559:PQU65559 QAP65559:QAQ65559 QKL65559:QKM65559 QUH65559:QUI65559 RED65559:REE65559 RNZ65559:ROA65559 RXV65559:RXW65559 SHR65559:SHS65559 SRN65559:SRO65559 TBJ65559:TBK65559 TLF65559:TLG65559 TVB65559:TVC65559 UEX65559:UEY65559 UOT65559:UOU65559 UYP65559:UYQ65559 VIL65559:VIM65559 VSH65559:VSI65559 WCD65559:WCE65559 WLZ65559:WMA65559 WVV65559:WVW65559 N131095:O131095 JJ131095:JK131095 TF131095:TG131095 ADB131095:ADC131095 AMX131095:AMY131095 AWT131095:AWU131095 BGP131095:BGQ131095 BQL131095:BQM131095 CAH131095:CAI131095 CKD131095:CKE131095 CTZ131095:CUA131095 DDV131095:DDW131095 DNR131095:DNS131095 DXN131095:DXO131095 EHJ131095:EHK131095 ERF131095:ERG131095 FBB131095:FBC131095 FKX131095:FKY131095 FUT131095:FUU131095 GEP131095:GEQ131095 GOL131095:GOM131095 GYH131095:GYI131095 HID131095:HIE131095 HRZ131095:HSA131095 IBV131095:IBW131095 ILR131095:ILS131095 IVN131095:IVO131095 JFJ131095:JFK131095 JPF131095:JPG131095 JZB131095:JZC131095 KIX131095:KIY131095 KST131095:KSU131095 LCP131095:LCQ131095 LML131095:LMM131095 LWH131095:LWI131095 MGD131095:MGE131095 MPZ131095:MQA131095 MZV131095:MZW131095 NJR131095:NJS131095 NTN131095:NTO131095 ODJ131095:ODK131095 ONF131095:ONG131095 OXB131095:OXC131095 PGX131095:PGY131095 PQT131095:PQU131095 QAP131095:QAQ131095 QKL131095:QKM131095 QUH131095:QUI131095 RED131095:REE131095 RNZ131095:ROA131095 RXV131095:RXW131095 SHR131095:SHS131095 SRN131095:SRO131095 TBJ131095:TBK131095 TLF131095:TLG131095 TVB131095:TVC131095 UEX131095:UEY131095 UOT131095:UOU131095 UYP131095:UYQ131095 VIL131095:VIM131095 VSH131095:VSI131095 WCD131095:WCE131095 WLZ131095:WMA131095 WVV131095:WVW131095 N196631:O196631 JJ196631:JK196631 TF196631:TG196631 ADB196631:ADC196631 AMX196631:AMY196631 AWT196631:AWU196631 BGP196631:BGQ196631 BQL196631:BQM196631 CAH196631:CAI196631 CKD196631:CKE196631 CTZ196631:CUA196631 DDV196631:DDW196631 DNR196631:DNS196631 DXN196631:DXO196631 EHJ196631:EHK196631 ERF196631:ERG196631 FBB196631:FBC196631 FKX196631:FKY196631 FUT196631:FUU196631 GEP196631:GEQ196631 GOL196631:GOM196631 GYH196631:GYI196631 HID196631:HIE196631 HRZ196631:HSA196631 IBV196631:IBW196631 ILR196631:ILS196631 IVN196631:IVO196631 JFJ196631:JFK196631 JPF196631:JPG196631 JZB196631:JZC196631 KIX196631:KIY196631 KST196631:KSU196631 LCP196631:LCQ196631 LML196631:LMM196631 LWH196631:LWI196631 MGD196631:MGE196631 MPZ196631:MQA196631 MZV196631:MZW196631 NJR196631:NJS196631 NTN196631:NTO196631 ODJ196631:ODK196631 ONF196631:ONG196631 OXB196631:OXC196631 PGX196631:PGY196631 PQT196631:PQU196631 QAP196631:QAQ196631 QKL196631:QKM196631 QUH196631:QUI196631 RED196631:REE196631 RNZ196631:ROA196631 RXV196631:RXW196631 SHR196631:SHS196631 SRN196631:SRO196631 TBJ196631:TBK196631 TLF196631:TLG196631 TVB196631:TVC196631 UEX196631:UEY196631 UOT196631:UOU196631 UYP196631:UYQ196631 VIL196631:VIM196631 VSH196631:VSI196631 WCD196631:WCE196631 WLZ196631:WMA196631 WVV196631:WVW196631 N262167:O262167 JJ262167:JK262167 TF262167:TG262167 ADB262167:ADC262167 AMX262167:AMY262167 AWT262167:AWU262167 BGP262167:BGQ262167 BQL262167:BQM262167 CAH262167:CAI262167 CKD262167:CKE262167 CTZ262167:CUA262167 DDV262167:DDW262167 DNR262167:DNS262167 DXN262167:DXO262167 EHJ262167:EHK262167 ERF262167:ERG262167 FBB262167:FBC262167 FKX262167:FKY262167 FUT262167:FUU262167 GEP262167:GEQ262167 GOL262167:GOM262167 GYH262167:GYI262167 HID262167:HIE262167 HRZ262167:HSA262167 IBV262167:IBW262167 ILR262167:ILS262167 IVN262167:IVO262167 JFJ262167:JFK262167 JPF262167:JPG262167 JZB262167:JZC262167 KIX262167:KIY262167 KST262167:KSU262167 LCP262167:LCQ262167 LML262167:LMM262167 LWH262167:LWI262167 MGD262167:MGE262167 MPZ262167:MQA262167 MZV262167:MZW262167 NJR262167:NJS262167 NTN262167:NTO262167 ODJ262167:ODK262167 ONF262167:ONG262167 OXB262167:OXC262167 PGX262167:PGY262167 PQT262167:PQU262167 QAP262167:QAQ262167 QKL262167:QKM262167 QUH262167:QUI262167 RED262167:REE262167 RNZ262167:ROA262167 RXV262167:RXW262167 SHR262167:SHS262167 SRN262167:SRO262167 TBJ262167:TBK262167 TLF262167:TLG262167 TVB262167:TVC262167 UEX262167:UEY262167 UOT262167:UOU262167 UYP262167:UYQ262167 VIL262167:VIM262167 VSH262167:VSI262167 WCD262167:WCE262167 WLZ262167:WMA262167 WVV262167:WVW262167 N327703:O327703 JJ327703:JK327703 TF327703:TG327703 ADB327703:ADC327703 AMX327703:AMY327703 AWT327703:AWU327703 BGP327703:BGQ327703 BQL327703:BQM327703 CAH327703:CAI327703 CKD327703:CKE327703 CTZ327703:CUA327703 DDV327703:DDW327703 DNR327703:DNS327703 DXN327703:DXO327703 EHJ327703:EHK327703 ERF327703:ERG327703 FBB327703:FBC327703 FKX327703:FKY327703 FUT327703:FUU327703 GEP327703:GEQ327703 GOL327703:GOM327703 GYH327703:GYI327703 HID327703:HIE327703 HRZ327703:HSA327703 IBV327703:IBW327703 ILR327703:ILS327703 IVN327703:IVO327703 JFJ327703:JFK327703 JPF327703:JPG327703 JZB327703:JZC327703 KIX327703:KIY327703 KST327703:KSU327703 LCP327703:LCQ327703 LML327703:LMM327703 LWH327703:LWI327703 MGD327703:MGE327703 MPZ327703:MQA327703 MZV327703:MZW327703 NJR327703:NJS327703 NTN327703:NTO327703 ODJ327703:ODK327703 ONF327703:ONG327703 OXB327703:OXC327703 PGX327703:PGY327703 PQT327703:PQU327703 QAP327703:QAQ327703 QKL327703:QKM327703 QUH327703:QUI327703 RED327703:REE327703 RNZ327703:ROA327703 RXV327703:RXW327703 SHR327703:SHS327703 SRN327703:SRO327703 TBJ327703:TBK327703 TLF327703:TLG327703 TVB327703:TVC327703 UEX327703:UEY327703 UOT327703:UOU327703 UYP327703:UYQ327703 VIL327703:VIM327703 VSH327703:VSI327703 WCD327703:WCE327703 WLZ327703:WMA327703 WVV327703:WVW327703 N393239:O393239 JJ393239:JK393239 TF393239:TG393239 ADB393239:ADC393239 AMX393239:AMY393239 AWT393239:AWU393239 BGP393239:BGQ393239 BQL393239:BQM393239 CAH393239:CAI393239 CKD393239:CKE393239 CTZ393239:CUA393239 DDV393239:DDW393239 DNR393239:DNS393239 DXN393239:DXO393239 EHJ393239:EHK393239 ERF393239:ERG393239 FBB393239:FBC393239 FKX393239:FKY393239 FUT393239:FUU393239 GEP393239:GEQ393239 GOL393239:GOM393239 GYH393239:GYI393239 HID393239:HIE393239 HRZ393239:HSA393239 IBV393239:IBW393239 ILR393239:ILS393239 IVN393239:IVO393239 JFJ393239:JFK393239 JPF393239:JPG393239 JZB393239:JZC393239 KIX393239:KIY393239 KST393239:KSU393239 LCP393239:LCQ393239 LML393239:LMM393239 LWH393239:LWI393239 MGD393239:MGE393239 MPZ393239:MQA393239 MZV393239:MZW393239 NJR393239:NJS393239 NTN393239:NTO393239 ODJ393239:ODK393239 ONF393239:ONG393239 OXB393239:OXC393239 PGX393239:PGY393239 PQT393239:PQU393239 QAP393239:QAQ393239 QKL393239:QKM393239 QUH393239:QUI393239 RED393239:REE393239 RNZ393239:ROA393239 RXV393239:RXW393239 SHR393239:SHS393239 SRN393239:SRO393239 TBJ393239:TBK393239 TLF393239:TLG393239 TVB393239:TVC393239 UEX393239:UEY393239 UOT393239:UOU393239 UYP393239:UYQ393239 VIL393239:VIM393239 VSH393239:VSI393239 WCD393239:WCE393239 WLZ393239:WMA393239 WVV393239:WVW393239 N458775:O458775 JJ458775:JK458775 TF458775:TG458775 ADB458775:ADC458775 AMX458775:AMY458775 AWT458775:AWU458775 BGP458775:BGQ458775 BQL458775:BQM458775 CAH458775:CAI458775 CKD458775:CKE458775 CTZ458775:CUA458775 DDV458775:DDW458775 DNR458775:DNS458775 DXN458775:DXO458775 EHJ458775:EHK458775 ERF458775:ERG458775 FBB458775:FBC458775 FKX458775:FKY458775 FUT458775:FUU458775 GEP458775:GEQ458775 GOL458775:GOM458775 GYH458775:GYI458775 HID458775:HIE458775 HRZ458775:HSA458775 IBV458775:IBW458775 ILR458775:ILS458775 IVN458775:IVO458775 JFJ458775:JFK458775 JPF458775:JPG458775 JZB458775:JZC458775 KIX458775:KIY458775 KST458775:KSU458775 LCP458775:LCQ458775 LML458775:LMM458775 LWH458775:LWI458775 MGD458775:MGE458775 MPZ458775:MQA458775 MZV458775:MZW458775 NJR458775:NJS458775 NTN458775:NTO458775 ODJ458775:ODK458775 ONF458775:ONG458775 OXB458775:OXC458775 PGX458775:PGY458775 PQT458775:PQU458775 QAP458775:QAQ458775 QKL458775:QKM458775 QUH458775:QUI458775 RED458775:REE458775 RNZ458775:ROA458775 RXV458775:RXW458775 SHR458775:SHS458775 SRN458775:SRO458775 TBJ458775:TBK458775 TLF458775:TLG458775 TVB458775:TVC458775 UEX458775:UEY458775 UOT458775:UOU458775 UYP458775:UYQ458775 VIL458775:VIM458775 VSH458775:VSI458775 WCD458775:WCE458775 WLZ458775:WMA458775 WVV458775:WVW458775 N524311:O524311 JJ524311:JK524311 TF524311:TG524311 ADB524311:ADC524311 AMX524311:AMY524311 AWT524311:AWU524311 BGP524311:BGQ524311 BQL524311:BQM524311 CAH524311:CAI524311 CKD524311:CKE524311 CTZ524311:CUA524311 DDV524311:DDW524311 DNR524311:DNS524311 DXN524311:DXO524311 EHJ524311:EHK524311 ERF524311:ERG524311 FBB524311:FBC524311 FKX524311:FKY524311 FUT524311:FUU524311 GEP524311:GEQ524311 GOL524311:GOM524311 GYH524311:GYI524311 HID524311:HIE524311 HRZ524311:HSA524311 IBV524311:IBW524311 ILR524311:ILS524311 IVN524311:IVO524311 JFJ524311:JFK524311 JPF524311:JPG524311 JZB524311:JZC524311 KIX524311:KIY524311 KST524311:KSU524311 LCP524311:LCQ524311 LML524311:LMM524311 LWH524311:LWI524311 MGD524311:MGE524311 MPZ524311:MQA524311 MZV524311:MZW524311 NJR524311:NJS524311 NTN524311:NTO524311 ODJ524311:ODK524311 ONF524311:ONG524311 OXB524311:OXC524311 PGX524311:PGY524311 PQT524311:PQU524311 QAP524311:QAQ524311 QKL524311:QKM524311 QUH524311:QUI524311 RED524311:REE524311 RNZ524311:ROA524311 RXV524311:RXW524311 SHR524311:SHS524311 SRN524311:SRO524311 TBJ524311:TBK524311 TLF524311:TLG524311 TVB524311:TVC524311 UEX524311:UEY524311 UOT524311:UOU524311 UYP524311:UYQ524311 VIL524311:VIM524311 VSH524311:VSI524311 WCD524311:WCE524311 WLZ524311:WMA524311 WVV524311:WVW524311 N589847:O589847 JJ589847:JK589847 TF589847:TG589847 ADB589847:ADC589847 AMX589847:AMY589847 AWT589847:AWU589847 BGP589847:BGQ589847 BQL589847:BQM589847 CAH589847:CAI589847 CKD589847:CKE589847 CTZ589847:CUA589847 DDV589847:DDW589847 DNR589847:DNS589847 DXN589847:DXO589847 EHJ589847:EHK589847 ERF589847:ERG589847 FBB589847:FBC589847 FKX589847:FKY589847 FUT589847:FUU589847 GEP589847:GEQ589847 GOL589847:GOM589847 GYH589847:GYI589847 HID589847:HIE589847 HRZ589847:HSA589847 IBV589847:IBW589847 ILR589847:ILS589847 IVN589847:IVO589847 JFJ589847:JFK589847 JPF589847:JPG589847 JZB589847:JZC589847 KIX589847:KIY589847 KST589847:KSU589847 LCP589847:LCQ589847 LML589847:LMM589847 LWH589847:LWI589847 MGD589847:MGE589847 MPZ589847:MQA589847 MZV589847:MZW589847 NJR589847:NJS589847 NTN589847:NTO589847 ODJ589847:ODK589847 ONF589847:ONG589847 OXB589847:OXC589847 PGX589847:PGY589847 PQT589847:PQU589847 QAP589847:QAQ589847 QKL589847:QKM589847 QUH589847:QUI589847 RED589847:REE589847 RNZ589847:ROA589847 RXV589847:RXW589847 SHR589847:SHS589847 SRN589847:SRO589847 TBJ589847:TBK589847 TLF589847:TLG589847 TVB589847:TVC589847 UEX589847:UEY589847 UOT589847:UOU589847 UYP589847:UYQ589847 VIL589847:VIM589847 VSH589847:VSI589847 WCD589847:WCE589847 WLZ589847:WMA589847 WVV589847:WVW589847 N655383:O655383 JJ655383:JK655383 TF655383:TG655383 ADB655383:ADC655383 AMX655383:AMY655383 AWT655383:AWU655383 BGP655383:BGQ655383 BQL655383:BQM655383 CAH655383:CAI655383 CKD655383:CKE655383 CTZ655383:CUA655383 DDV655383:DDW655383 DNR655383:DNS655383 DXN655383:DXO655383 EHJ655383:EHK655383 ERF655383:ERG655383 FBB655383:FBC655383 FKX655383:FKY655383 FUT655383:FUU655383 GEP655383:GEQ655383 GOL655383:GOM655383 GYH655383:GYI655383 HID655383:HIE655383 HRZ655383:HSA655383 IBV655383:IBW655383 ILR655383:ILS655383 IVN655383:IVO655383 JFJ655383:JFK655383 JPF655383:JPG655383 JZB655383:JZC655383 KIX655383:KIY655383 KST655383:KSU655383 LCP655383:LCQ655383 LML655383:LMM655383 LWH655383:LWI655383 MGD655383:MGE655383 MPZ655383:MQA655383 MZV655383:MZW655383 NJR655383:NJS655383 NTN655383:NTO655383 ODJ655383:ODK655383 ONF655383:ONG655383 OXB655383:OXC655383 PGX655383:PGY655383 PQT655383:PQU655383 QAP655383:QAQ655383 QKL655383:QKM655383 QUH655383:QUI655383 RED655383:REE655383 RNZ655383:ROA655383 RXV655383:RXW655383 SHR655383:SHS655383 SRN655383:SRO655383 TBJ655383:TBK655383 TLF655383:TLG655383 TVB655383:TVC655383 UEX655383:UEY655383 UOT655383:UOU655383 UYP655383:UYQ655383 VIL655383:VIM655383 VSH655383:VSI655383 WCD655383:WCE655383 WLZ655383:WMA655383 WVV655383:WVW655383 N720919:O720919 JJ720919:JK720919 TF720919:TG720919 ADB720919:ADC720919 AMX720919:AMY720919 AWT720919:AWU720919 BGP720919:BGQ720919 BQL720919:BQM720919 CAH720919:CAI720919 CKD720919:CKE720919 CTZ720919:CUA720919 DDV720919:DDW720919 DNR720919:DNS720919 DXN720919:DXO720919 EHJ720919:EHK720919 ERF720919:ERG720919 FBB720919:FBC720919 FKX720919:FKY720919 FUT720919:FUU720919 GEP720919:GEQ720919 GOL720919:GOM720919 GYH720919:GYI720919 HID720919:HIE720919 HRZ720919:HSA720919 IBV720919:IBW720919 ILR720919:ILS720919 IVN720919:IVO720919 JFJ720919:JFK720919 JPF720919:JPG720919 JZB720919:JZC720919 KIX720919:KIY720919 KST720919:KSU720919 LCP720919:LCQ720919 LML720919:LMM720919 LWH720919:LWI720919 MGD720919:MGE720919 MPZ720919:MQA720919 MZV720919:MZW720919 NJR720919:NJS720919 NTN720919:NTO720919 ODJ720919:ODK720919 ONF720919:ONG720919 OXB720919:OXC720919 PGX720919:PGY720919 PQT720919:PQU720919 QAP720919:QAQ720919 QKL720919:QKM720919 QUH720919:QUI720919 RED720919:REE720919 RNZ720919:ROA720919 RXV720919:RXW720919 SHR720919:SHS720919 SRN720919:SRO720919 TBJ720919:TBK720919 TLF720919:TLG720919 TVB720919:TVC720919 UEX720919:UEY720919 UOT720919:UOU720919 UYP720919:UYQ720919 VIL720919:VIM720919 VSH720919:VSI720919 WCD720919:WCE720919 WLZ720919:WMA720919 WVV720919:WVW720919 N786455:O786455 JJ786455:JK786455 TF786455:TG786455 ADB786455:ADC786455 AMX786455:AMY786455 AWT786455:AWU786455 BGP786455:BGQ786455 BQL786455:BQM786455 CAH786455:CAI786455 CKD786455:CKE786455 CTZ786455:CUA786455 DDV786455:DDW786455 DNR786455:DNS786455 DXN786455:DXO786455 EHJ786455:EHK786455 ERF786455:ERG786455 FBB786455:FBC786455 FKX786455:FKY786455 FUT786455:FUU786455 GEP786455:GEQ786455 GOL786455:GOM786455 GYH786455:GYI786455 HID786455:HIE786455 HRZ786455:HSA786455 IBV786455:IBW786455 ILR786455:ILS786455 IVN786455:IVO786455 JFJ786455:JFK786455 JPF786455:JPG786455 JZB786455:JZC786455 KIX786455:KIY786455 KST786455:KSU786455 LCP786455:LCQ786455 LML786455:LMM786455 LWH786455:LWI786455 MGD786455:MGE786455 MPZ786455:MQA786455 MZV786455:MZW786455 NJR786455:NJS786455 NTN786455:NTO786455 ODJ786455:ODK786455 ONF786455:ONG786455 OXB786455:OXC786455 PGX786455:PGY786455 PQT786455:PQU786455 QAP786455:QAQ786455 QKL786455:QKM786455 QUH786455:QUI786455 RED786455:REE786455 RNZ786455:ROA786455 RXV786455:RXW786455 SHR786455:SHS786455 SRN786455:SRO786455 TBJ786455:TBK786455 TLF786455:TLG786455 TVB786455:TVC786455 UEX786455:UEY786455 UOT786455:UOU786455 UYP786455:UYQ786455 VIL786455:VIM786455 VSH786455:VSI786455 WCD786455:WCE786455 WLZ786455:WMA786455 WVV786455:WVW786455 N851991:O851991 JJ851991:JK851991 TF851991:TG851991 ADB851991:ADC851991 AMX851991:AMY851991 AWT851991:AWU851991 BGP851991:BGQ851991 BQL851991:BQM851991 CAH851991:CAI851991 CKD851991:CKE851991 CTZ851991:CUA851991 DDV851991:DDW851991 DNR851991:DNS851991 DXN851991:DXO851991 EHJ851991:EHK851991 ERF851991:ERG851991 FBB851991:FBC851991 FKX851991:FKY851991 FUT851991:FUU851991 GEP851991:GEQ851991 GOL851991:GOM851991 GYH851991:GYI851991 HID851991:HIE851991 HRZ851991:HSA851991 IBV851991:IBW851991 ILR851991:ILS851991 IVN851991:IVO851991 JFJ851991:JFK851991 JPF851991:JPG851991 JZB851991:JZC851991 KIX851991:KIY851991 KST851991:KSU851991 LCP851991:LCQ851991 LML851991:LMM851991 LWH851991:LWI851991 MGD851991:MGE851991 MPZ851991:MQA851991 MZV851991:MZW851991 NJR851991:NJS851991 NTN851991:NTO851991 ODJ851991:ODK851991 ONF851991:ONG851991 OXB851991:OXC851991 PGX851991:PGY851991 PQT851991:PQU851991 QAP851991:QAQ851991 QKL851991:QKM851991 QUH851991:QUI851991 RED851991:REE851991 RNZ851991:ROA851991 RXV851991:RXW851991 SHR851991:SHS851991 SRN851991:SRO851991 TBJ851991:TBK851991 TLF851991:TLG851991 TVB851991:TVC851991 UEX851991:UEY851991 UOT851991:UOU851991 UYP851991:UYQ851991 VIL851991:VIM851991 VSH851991:VSI851991 WCD851991:WCE851991 WLZ851991:WMA851991 WVV851991:WVW851991 N917527:O917527 JJ917527:JK917527 TF917527:TG917527 ADB917527:ADC917527 AMX917527:AMY917527 AWT917527:AWU917527 BGP917527:BGQ917527 BQL917527:BQM917527 CAH917527:CAI917527 CKD917527:CKE917527 CTZ917527:CUA917527 DDV917527:DDW917527 DNR917527:DNS917527 DXN917527:DXO917527 EHJ917527:EHK917527 ERF917527:ERG917527 FBB917527:FBC917527 FKX917527:FKY917527 FUT917527:FUU917527 GEP917527:GEQ917527 GOL917527:GOM917527 GYH917527:GYI917527 HID917527:HIE917527 HRZ917527:HSA917527 IBV917527:IBW917527 ILR917527:ILS917527 IVN917527:IVO917527 JFJ917527:JFK917527 JPF917527:JPG917527 JZB917527:JZC917527 KIX917527:KIY917527 KST917527:KSU917527 LCP917527:LCQ917527 LML917527:LMM917527 LWH917527:LWI917527 MGD917527:MGE917527 MPZ917527:MQA917527 MZV917527:MZW917527 NJR917527:NJS917527 NTN917527:NTO917527 ODJ917527:ODK917527 ONF917527:ONG917527 OXB917527:OXC917527 PGX917527:PGY917527 PQT917527:PQU917527 QAP917527:QAQ917527 QKL917527:QKM917527 QUH917527:QUI917527 RED917527:REE917527 RNZ917527:ROA917527 RXV917527:RXW917527 SHR917527:SHS917527 SRN917527:SRO917527 TBJ917527:TBK917527 TLF917527:TLG917527 TVB917527:TVC917527 UEX917527:UEY917527 UOT917527:UOU917527 UYP917527:UYQ917527 VIL917527:VIM917527 VSH917527:VSI917527 WCD917527:WCE917527 WLZ917527:WMA917527 WVV917527:WVW917527 N983063:O983063 JJ983063:JK983063 TF983063:TG983063 ADB983063:ADC983063 AMX983063:AMY983063 AWT983063:AWU983063 BGP983063:BGQ983063 BQL983063:BQM983063 CAH983063:CAI983063 CKD983063:CKE983063 CTZ983063:CUA983063 DDV983063:DDW983063 DNR983063:DNS983063 DXN983063:DXO983063 EHJ983063:EHK983063 ERF983063:ERG983063 FBB983063:FBC983063 FKX983063:FKY983063 FUT983063:FUU983063 GEP983063:GEQ983063 GOL983063:GOM983063 GYH983063:GYI983063 HID983063:HIE983063 HRZ983063:HSA983063 IBV983063:IBW983063 ILR983063:ILS983063 IVN983063:IVO983063 JFJ983063:JFK983063 JPF983063:JPG983063 JZB983063:JZC983063 KIX983063:KIY983063 KST983063:KSU983063 LCP983063:LCQ983063 LML983063:LMM983063 LWH983063:LWI983063 MGD983063:MGE983063 MPZ983063:MQA983063 MZV983063:MZW983063 NJR983063:NJS983063 NTN983063:NTO983063 ODJ983063:ODK983063 ONF983063:ONG983063 OXB983063:OXC983063 PGX983063:PGY983063 PQT983063:PQU983063 QAP983063:QAQ983063 QKL983063:QKM983063 QUH983063:QUI983063 RED983063:REE983063 RNZ983063:ROA983063 RXV983063:RXW983063 SHR983063:SHS983063 SRN983063:SRO983063 TBJ983063:TBK983063 TLF983063:TLG983063 TVB983063:TVC983063 UEX983063:UEY983063 UOT983063:UOU983063 UYP983063:UYQ983063 VIL983063:VIM983063 VSH983063:VSI983063 WCD983063:WCE983063 WLZ983063:WMA983063 WVV983063:WVW983063" xr:uid="{00000000-0002-0000-0000-00001B000000}"/>
    <dataValidation allowBlank="1" showInputMessage="1" showErrorMessage="1" promptTitle="No. civique" prompt="Inscrire les No. civique et la rue si disponible." sqref="WVS983045:WVW983045 JG4:JK4 TC4:TG4 ACY4:ADC4 AMU4:AMY4 AWQ4:AWU4 BGM4:BGQ4 BQI4:BQM4 CAE4:CAI4 CKA4:CKE4 CTW4:CUA4 DDS4:DDW4 DNO4:DNS4 DXK4:DXO4 EHG4:EHK4 ERC4:ERG4 FAY4:FBC4 FKU4:FKY4 FUQ4:FUU4 GEM4:GEQ4 GOI4:GOM4 GYE4:GYI4 HIA4:HIE4 HRW4:HSA4 IBS4:IBW4 ILO4:ILS4 IVK4:IVO4 JFG4:JFK4 JPC4:JPG4 JYY4:JZC4 KIU4:KIY4 KSQ4:KSU4 LCM4:LCQ4 LMI4:LMM4 LWE4:LWI4 MGA4:MGE4 MPW4:MQA4 MZS4:MZW4 NJO4:NJS4 NTK4:NTO4 ODG4:ODK4 ONC4:ONG4 OWY4:OXC4 PGU4:PGY4 PQQ4:PQU4 QAM4:QAQ4 QKI4:QKM4 QUE4:QUI4 REA4:REE4 RNW4:ROA4 RXS4:RXW4 SHO4:SHS4 SRK4:SRO4 TBG4:TBK4 TLC4:TLG4 TUY4:TVC4 UEU4:UEY4 UOQ4:UOU4 UYM4:UYQ4 VII4:VIM4 VSE4:VSI4 WCA4:WCE4 WLW4:WMA4 WVS4:WVW4 K65541:O65541 JG65541:JK65541 TC65541:TG65541 ACY65541:ADC65541 AMU65541:AMY65541 AWQ65541:AWU65541 BGM65541:BGQ65541 BQI65541:BQM65541 CAE65541:CAI65541 CKA65541:CKE65541 CTW65541:CUA65541 DDS65541:DDW65541 DNO65541:DNS65541 DXK65541:DXO65541 EHG65541:EHK65541 ERC65541:ERG65541 FAY65541:FBC65541 FKU65541:FKY65541 FUQ65541:FUU65541 GEM65541:GEQ65541 GOI65541:GOM65541 GYE65541:GYI65541 HIA65541:HIE65541 HRW65541:HSA65541 IBS65541:IBW65541 ILO65541:ILS65541 IVK65541:IVO65541 JFG65541:JFK65541 JPC65541:JPG65541 JYY65541:JZC65541 KIU65541:KIY65541 KSQ65541:KSU65541 LCM65541:LCQ65541 LMI65541:LMM65541 LWE65541:LWI65541 MGA65541:MGE65541 MPW65541:MQA65541 MZS65541:MZW65541 NJO65541:NJS65541 NTK65541:NTO65541 ODG65541:ODK65541 ONC65541:ONG65541 OWY65541:OXC65541 PGU65541:PGY65541 PQQ65541:PQU65541 QAM65541:QAQ65541 QKI65541:QKM65541 QUE65541:QUI65541 REA65541:REE65541 RNW65541:ROA65541 RXS65541:RXW65541 SHO65541:SHS65541 SRK65541:SRO65541 TBG65541:TBK65541 TLC65541:TLG65541 TUY65541:TVC65541 UEU65541:UEY65541 UOQ65541:UOU65541 UYM65541:UYQ65541 VII65541:VIM65541 VSE65541:VSI65541 WCA65541:WCE65541 WLW65541:WMA65541 WVS65541:WVW65541 K131077:O131077 JG131077:JK131077 TC131077:TG131077 ACY131077:ADC131077 AMU131077:AMY131077 AWQ131077:AWU131077 BGM131077:BGQ131077 BQI131077:BQM131077 CAE131077:CAI131077 CKA131077:CKE131077 CTW131077:CUA131077 DDS131077:DDW131077 DNO131077:DNS131077 DXK131077:DXO131077 EHG131077:EHK131077 ERC131077:ERG131077 FAY131077:FBC131077 FKU131077:FKY131077 FUQ131077:FUU131077 GEM131077:GEQ131077 GOI131077:GOM131077 GYE131077:GYI131077 HIA131077:HIE131077 HRW131077:HSA131077 IBS131077:IBW131077 ILO131077:ILS131077 IVK131077:IVO131077 JFG131077:JFK131077 JPC131077:JPG131077 JYY131077:JZC131077 KIU131077:KIY131077 KSQ131077:KSU131077 LCM131077:LCQ131077 LMI131077:LMM131077 LWE131077:LWI131077 MGA131077:MGE131077 MPW131077:MQA131077 MZS131077:MZW131077 NJO131077:NJS131077 NTK131077:NTO131077 ODG131077:ODK131077 ONC131077:ONG131077 OWY131077:OXC131077 PGU131077:PGY131077 PQQ131077:PQU131077 QAM131077:QAQ131077 QKI131077:QKM131077 QUE131077:QUI131077 REA131077:REE131077 RNW131077:ROA131077 RXS131077:RXW131077 SHO131077:SHS131077 SRK131077:SRO131077 TBG131077:TBK131077 TLC131077:TLG131077 TUY131077:TVC131077 UEU131077:UEY131077 UOQ131077:UOU131077 UYM131077:UYQ131077 VII131077:VIM131077 VSE131077:VSI131077 WCA131077:WCE131077 WLW131077:WMA131077 WVS131077:WVW131077 K196613:O196613 JG196613:JK196613 TC196613:TG196613 ACY196613:ADC196613 AMU196613:AMY196613 AWQ196613:AWU196613 BGM196613:BGQ196613 BQI196613:BQM196613 CAE196613:CAI196613 CKA196613:CKE196613 CTW196613:CUA196613 DDS196613:DDW196613 DNO196613:DNS196613 DXK196613:DXO196613 EHG196613:EHK196613 ERC196613:ERG196613 FAY196613:FBC196613 FKU196613:FKY196613 FUQ196613:FUU196613 GEM196613:GEQ196613 GOI196613:GOM196613 GYE196613:GYI196613 HIA196613:HIE196613 HRW196613:HSA196613 IBS196613:IBW196613 ILO196613:ILS196613 IVK196613:IVO196613 JFG196613:JFK196613 JPC196613:JPG196613 JYY196613:JZC196613 KIU196613:KIY196613 KSQ196613:KSU196613 LCM196613:LCQ196613 LMI196613:LMM196613 LWE196613:LWI196613 MGA196613:MGE196613 MPW196613:MQA196613 MZS196613:MZW196613 NJO196613:NJS196613 NTK196613:NTO196613 ODG196613:ODK196613 ONC196613:ONG196613 OWY196613:OXC196613 PGU196613:PGY196613 PQQ196613:PQU196613 QAM196613:QAQ196613 QKI196613:QKM196613 QUE196613:QUI196613 REA196613:REE196613 RNW196613:ROA196613 RXS196613:RXW196613 SHO196613:SHS196613 SRK196613:SRO196613 TBG196613:TBK196613 TLC196613:TLG196613 TUY196613:TVC196613 UEU196613:UEY196613 UOQ196613:UOU196613 UYM196613:UYQ196613 VII196613:VIM196613 VSE196613:VSI196613 WCA196613:WCE196613 WLW196613:WMA196613 WVS196613:WVW196613 K262149:O262149 JG262149:JK262149 TC262149:TG262149 ACY262149:ADC262149 AMU262149:AMY262149 AWQ262149:AWU262149 BGM262149:BGQ262149 BQI262149:BQM262149 CAE262149:CAI262149 CKA262149:CKE262149 CTW262149:CUA262149 DDS262149:DDW262149 DNO262149:DNS262149 DXK262149:DXO262149 EHG262149:EHK262149 ERC262149:ERG262149 FAY262149:FBC262149 FKU262149:FKY262149 FUQ262149:FUU262149 GEM262149:GEQ262149 GOI262149:GOM262149 GYE262149:GYI262149 HIA262149:HIE262149 HRW262149:HSA262149 IBS262149:IBW262149 ILO262149:ILS262149 IVK262149:IVO262149 JFG262149:JFK262149 JPC262149:JPG262149 JYY262149:JZC262149 KIU262149:KIY262149 KSQ262149:KSU262149 LCM262149:LCQ262149 LMI262149:LMM262149 LWE262149:LWI262149 MGA262149:MGE262149 MPW262149:MQA262149 MZS262149:MZW262149 NJO262149:NJS262149 NTK262149:NTO262149 ODG262149:ODK262149 ONC262149:ONG262149 OWY262149:OXC262149 PGU262149:PGY262149 PQQ262149:PQU262149 QAM262149:QAQ262149 QKI262149:QKM262149 QUE262149:QUI262149 REA262149:REE262149 RNW262149:ROA262149 RXS262149:RXW262149 SHO262149:SHS262149 SRK262149:SRO262149 TBG262149:TBK262149 TLC262149:TLG262149 TUY262149:TVC262149 UEU262149:UEY262149 UOQ262149:UOU262149 UYM262149:UYQ262149 VII262149:VIM262149 VSE262149:VSI262149 WCA262149:WCE262149 WLW262149:WMA262149 WVS262149:WVW262149 K327685:O327685 JG327685:JK327685 TC327685:TG327685 ACY327685:ADC327685 AMU327685:AMY327685 AWQ327685:AWU327685 BGM327685:BGQ327685 BQI327685:BQM327685 CAE327685:CAI327685 CKA327685:CKE327685 CTW327685:CUA327685 DDS327685:DDW327685 DNO327685:DNS327685 DXK327685:DXO327685 EHG327685:EHK327685 ERC327685:ERG327685 FAY327685:FBC327685 FKU327685:FKY327685 FUQ327685:FUU327685 GEM327685:GEQ327685 GOI327685:GOM327685 GYE327685:GYI327685 HIA327685:HIE327685 HRW327685:HSA327685 IBS327685:IBW327685 ILO327685:ILS327685 IVK327685:IVO327685 JFG327685:JFK327685 JPC327685:JPG327685 JYY327685:JZC327685 KIU327685:KIY327685 KSQ327685:KSU327685 LCM327685:LCQ327685 LMI327685:LMM327685 LWE327685:LWI327685 MGA327685:MGE327685 MPW327685:MQA327685 MZS327685:MZW327685 NJO327685:NJS327685 NTK327685:NTO327685 ODG327685:ODK327685 ONC327685:ONG327685 OWY327685:OXC327685 PGU327685:PGY327685 PQQ327685:PQU327685 QAM327685:QAQ327685 QKI327685:QKM327685 QUE327685:QUI327685 REA327685:REE327685 RNW327685:ROA327685 RXS327685:RXW327685 SHO327685:SHS327685 SRK327685:SRO327685 TBG327685:TBK327685 TLC327685:TLG327685 TUY327685:TVC327685 UEU327685:UEY327685 UOQ327685:UOU327685 UYM327685:UYQ327685 VII327685:VIM327685 VSE327685:VSI327685 WCA327685:WCE327685 WLW327685:WMA327685 WVS327685:WVW327685 K393221:O393221 JG393221:JK393221 TC393221:TG393221 ACY393221:ADC393221 AMU393221:AMY393221 AWQ393221:AWU393221 BGM393221:BGQ393221 BQI393221:BQM393221 CAE393221:CAI393221 CKA393221:CKE393221 CTW393221:CUA393221 DDS393221:DDW393221 DNO393221:DNS393221 DXK393221:DXO393221 EHG393221:EHK393221 ERC393221:ERG393221 FAY393221:FBC393221 FKU393221:FKY393221 FUQ393221:FUU393221 GEM393221:GEQ393221 GOI393221:GOM393221 GYE393221:GYI393221 HIA393221:HIE393221 HRW393221:HSA393221 IBS393221:IBW393221 ILO393221:ILS393221 IVK393221:IVO393221 JFG393221:JFK393221 JPC393221:JPG393221 JYY393221:JZC393221 KIU393221:KIY393221 KSQ393221:KSU393221 LCM393221:LCQ393221 LMI393221:LMM393221 LWE393221:LWI393221 MGA393221:MGE393221 MPW393221:MQA393221 MZS393221:MZW393221 NJO393221:NJS393221 NTK393221:NTO393221 ODG393221:ODK393221 ONC393221:ONG393221 OWY393221:OXC393221 PGU393221:PGY393221 PQQ393221:PQU393221 QAM393221:QAQ393221 QKI393221:QKM393221 QUE393221:QUI393221 REA393221:REE393221 RNW393221:ROA393221 RXS393221:RXW393221 SHO393221:SHS393221 SRK393221:SRO393221 TBG393221:TBK393221 TLC393221:TLG393221 TUY393221:TVC393221 UEU393221:UEY393221 UOQ393221:UOU393221 UYM393221:UYQ393221 VII393221:VIM393221 VSE393221:VSI393221 WCA393221:WCE393221 WLW393221:WMA393221 WVS393221:WVW393221 K458757:O458757 JG458757:JK458757 TC458757:TG458757 ACY458757:ADC458757 AMU458757:AMY458757 AWQ458757:AWU458757 BGM458757:BGQ458757 BQI458757:BQM458757 CAE458757:CAI458757 CKA458757:CKE458757 CTW458757:CUA458757 DDS458757:DDW458757 DNO458757:DNS458757 DXK458757:DXO458757 EHG458757:EHK458757 ERC458757:ERG458757 FAY458757:FBC458757 FKU458757:FKY458757 FUQ458757:FUU458757 GEM458757:GEQ458757 GOI458757:GOM458757 GYE458757:GYI458757 HIA458757:HIE458757 HRW458757:HSA458757 IBS458757:IBW458757 ILO458757:ILS458757 IVK458757:IVO458757 JFG458757:JFK458757 JPC458757:JPG458757 JYY458757:JZC458757 KIU458757:KIY458757 KSQ458757:KSU458757 LCM458757:LCQ458757 LMI458757:LMM458757 LWE458757:LWI458757 MGA458757:MGE458757 MPW458757:MQA458757 MZS458757:MZW458757 NJO458757:NJS458757 NTK458757:NTO458757 ODG458757:ODK458757 ONC458757:ONG458757 OWY458757:OXC458757 PGU458757:PGY458757 PQQ458757:PQU458757 QAM458757:QAQ458757 QKI458757:QKM458757 QUE458757:QUI458757 REA458757:REE458757 RNW458757:ROA458757 RXS458757:RXW458757 SHO458757:SHS458757 SRK458757:SRO458757 TBG458757:TBK458757 TLC458757:TLG458757 TUY458757:TVC458757 UEU458757:UEY458757 UOQ458757:UOU458757 UYM458757:UYQ458757 VII458757:VIM458757 VSE458757:VSI458757 WCA458757:WCE458757 WLW458757:WMA458757 WVS458757:WVW458757 K524293:O524293 JG524293:JK524293 TC524293:TG524293 ACY524293:ADC524293 AMU524293:AMY524293 AWQ524293:AWU524293 BGM524293:BGQ524293 BQI524293:BQM524293 CAE524293:CAI524293 CKA524293:CKE524293 CTW524293:CUA524293 DDS524293:DDW524293 DNO524293:DNS524293 DXK524293:DXO524293 EHG524293:EHK524293 ERC524293:ERG524293 FAY524293:FBC524293 FKU524293:FKY524293 FUQ524293:FUU524293 GEM524293:GEQ524293 GOI524293:GOM524293 GYE524293:GYI524293 HIA524293:HIE524293 HRW524293:HSA524293 IBS524293:IBW524293 ILO524293:ILS524293 IVK524293:IVO524293 JFG524293:JFK524293 JPC524293:JPG524293 JYY524293:JZC524293 KIU524293:KIY524293 KSQ524293:KSU524293 LCM524293:LCQ524293 LMI524293:LMM524293 LWE524293:LWI524293 MGA524293:MGE524293 MPW524293:MQA524293 MZS524293:MZW524293 NJO524293:NJS524293 NTK524293:NTO524293 ODG524293:ODK524293 ONC524293:ONG524293 OWY524293:OXC524293 PGU524293:PGY524293 PQQ524293:PQU524293 QAM524293:QAQ524293 QKI524293:QKM524293 QUE524293:QUI524293 REA524293:REE524293 RNW524293:ROA524293 RXS524293:RXW524293 SHO524293:SHS524293 SRK524293:SRO524293 TBG524293:TBK524293 TLC524293:TLG524293 TUY524293:TVC524293 UEU524293:UEY524293 UOQ524293:UOU524293 UYM524293:UYQ524293 VII524293:VIM524293 VSE524293:VSI524293 WCA524293:WCE524293 WLW524293:WMA524293 WVS524293:WVW524293 K589829:O589829 JG589829:JK589829 TC589829:TG589829 ACY589829:ADC589829 AMU589829:AMY589829 AWQ589829:AWU589829 BGM589829:BGQ589829 BQI589829:BQM589829 CAE589829:CAI589829 CKA589829:CKE589829 CTW589829:CUA589829 DDS589829:DDW589829 DNO589829:DNS589829 DXK589829:DXO589829 EHG589829:EHK589829 ERC589829:ERG589829 FAY589829:FBC589829 FKU589829:FKY589829 FUQ589829:FUU589829 GEM589829:GEQ589829 GOI589829:GOM589829 GYE589829:GYI589829 HIA589829:HIE589829 HRW589829:HSA589829 IBS589829:IBW589829 ILO589829:ILS589829 IVK589829:IVO589829 JFG589829:JFK589829 JPC589829:JPG589829 JYY589829:JZC589829 KIU589829:KIY589829 KSQ589829:KSU589829 LCM589829:LCQ589829 LMI589829:LMM589829 LWE589829:LWI589829 MGA589829:MGE589829 MPW589829:MQA589829 MZS589829:MZW589829 NJO589829:NJS589829 NTK589829:NTO589829 ODG589829:ODK589829 ONC589829:ONG589829 OWY589829:OXC589829 PGU589829:PGY589829 PQQ589829:PQU589829 QAM589829:QAQ589829 QKI589829:QKM589829 QUE589829:QUI589829 REA589829:REE589829 RNW589829:ROA589829 RXS589829:RXW589829 SHO589829:SHS589829 SRK589829:SRO589829 TBG589829:TBK589829 TLC589829:TLG589829 TUY589829:TVC589829 UEU589829:UEY589829 UOQ589829:UOU589829 UYM589829:UYQ589829 VII589829:VIM589829 VSE589829:VSI589829 WCA589829:WCE589829 WLW589829:WMA589829 WVS589829:WVW589829 K655365:O655365 JG655365:JK655365 TC655365:TG655365 ACY655365:ADC655365 AMU655365:AMY655365 AWQ655365:AWU655365 BGM655365:BGQ655365 BQI655365:BQM655365 CAE655365:CAI655365 CKA655365:CKE655365 CTW655365:CUA655365 DDS655365:DDW655365 DNO655365:DNS655365 DXK655365:DXO655365 EHG655365:EHK655365 ERC655365:ERG655365 FAY655365:FBC655365 FKU655365:FKY655365 FUQ655365:FUU655365 GEM655365:GEQ655365 GOI655365:GOM655365 GYE655365:GYI655365 HIA655365:HIE655365 HRW655365:HSA655365 IBS655365:IBW655365 ILO655365:ILS655365 IVK655365:IVO655365 JFG655365:JFK655365 JPC655365:JPG655365 JYY655365:JZC655365 KIU655365:KIY655365 KSQ655365:KSU655365 LCM655365:LCQ655365 LMI655365:LMM655365 LWE655365:LWI655365 MGA655365:MGE655365 MPW655365:MQA655365 MZS655365:MZW655365 NJO655365:NJS655365 NTK655365:NTO655365 ODG655365:ODK655365 ONC655365:ONG655365 OWY655365:OXC655365 PGU655365:PGY655365 PQQ655365:PQU655365 QAM655365:QAQ655365 QKI655365:QKM655365 QUE655365:QUI655365 REA655365:REE655365 RNW655365:ROA655365 RXS655365:RXW655365 SHO655365:SHS655365 SRK655365:SRO655365 TBG655365:TBK655365 TLC655365:TLG655365 TUY655365:TVC655365 UEU655365:UEY655365 UOQ655365:UOU655365 UYM655365:UYQ655365 VII655365:VIM655365 VSE655365:VSI655365 WCA655365:WCE655365 WLW655365:WMA655365 WVS655365:WVW655365 K720901:O720901 JG720901:JK720901 TC720901:TG720901 ACY720901:ADC720901 AMU720901:AMY720901 AWQ720901:AWU720901 BGM720901:BGQ720901 BQI720901:BQM720901 CAE720901:CAI720901 CKA720901:CKE720901 CTW720901:CUA720901 DDS720901:DDW720901 DNO720901:DNS720901 DXK720901:DXO720901 EHG720901:EHK720901 ERC720901:ERG720901 FAY720901:FBC720901 FKU720901:FKY720901 FUQ720901:FUU720901 GEM720901:GEQ720901 GOI720901:GOM720901 GYE720901:GYI720901 HIA720901:HIE720901 HRW720901:HSA720901 IBS720901:IBW720901 ILO720901:ILS720901 IVK720901:IVO720901 JFG720901:JFK720901 JPC720901:JPG720901 JYY720901:JZC720901 KIU720901:KIY720901 KSQ720901:KSU720901 LCM720901:LCQ720901 LMI720901:LMM720901 LWE720901:LWI720901 MGA720901:MGE720901 MPW720901:MQA720901 MZS720901:MZW720901 NJO720901:NJS720901 NTK720901:NTO720901 ODG720901:ODK720901 ONC720901:ONG720901 OWY720901:OXC720901 PGU720901:PGY720901 PQQ720901:PQU720901 QAM720901:QAQ720901 QKI720901:QKM720901 QUE720901:QUI720901 REA720901:REE720901 RNW720901:ROA720901 RXS720901:RXW720901 SHO720901:SHS720901 SRK720901:SRO720901 TBG720901:TBK720901 TLC720901:TLG720901 TUY720901:TVC720901 UEU720901:UEY720901 UOQ720901:UOU720901 UYM720901:UYQ720901 VII720901:VIM720901 VSE720901:VSI720901 WCA720901:WCE720901 WLW720901:WMA720901 WVS720901:WVW720901 K786437:O786437 JG786437:JK786437 TC786437:TG786437 ACY786437:ADC786437 AMU786437:AMY786437 AWQ786437:AWU786437 BGM786437:BGQ786437 BQI786437:BQM786437 CAE786437:CAI786437 CKA786437:CKE786437 CTW786437:CUA786437 DDS786437:DDW786437 DNO786437:DNS786437 DXK786437:DXO786437 EHG786437:EHK786437 ERC786437:ERG786437 FAY786437:FBC786437 FKU786437:FKY786437 FUQ786437:FUU786437 GEM786437:GEQ786437 GOI786437:GOM786437 GYE786437:GYI786437 HIA786437:HIE786437 HRW786437:HSA786437 IBS786437:IBW786437 ILO786437:ILS786437 IVK786437:IVO786437 JFG786437:JFK786437 JPC786437:JPG786437 JYY786437:JZC786437 KIU786437:KIY786437 KSQ786437:KSU786437 LCM786437:LCQ786437 LMI786437:LMM786437 LWE786437:LWI786437 MGA786437:MGE786437 MPW786437:MQA786437 MZS786437:MZW786437 NJO786437:NJS786437 NTK786437:NTO786437 ODG786437:ODK786437 ONC786437:ONG786437 OWY786437:OXC786437 PGU786437:PGY786437 PQQ786437:PQU786437 QAM786437:QAQ786437 QKI786437:QKM786437 QUE786437:QUI786437 REA786437:REE786437 RNW786437:ROA786437 RXS786437:RXW786437 SHO786437:SHS786437 SRK786437:SRO786437 TBG786437:TBK786437 TLC786437:TLG786437 TUY786437:TVC786437 UEU786437:UEY786437 UOQ786437:UOU786437 UYM786437:UYQ786437 VII786437:VIM786437 VSE786437:VSI786437 WCA786437:WCE786437 WLW786437:WMA786437 WVS786437:WVW786437 K851973:O851973 JG851973:JK851973 TC851973:TG851973 ACY851973:ADC851973 AMU851973:AMY851973 AWQ851973:AWU851973 BGM851973:BGQ851973 BQI851973:BQM851973 CAE851973:CAI851973 CKA851973:CKE851973 CTW851973:CUA851973 DDS851973:DDW851973 DNO851973:DNS851973 DXK851973:DXO851973 EHG851973:EHK851973 ERC851973:ERG851973 FAY851973:FBC851973 FKU851973:FKY851973 FUQ851973:FUU851973 GEM851973:GEQ851973 GOI851973:GOM851973 GYE851973:GYI851973 HIA851973:HIE851973 HRW851973:HSA851973 IBS851973:IBW851973 ILO851973:ILS851973 IVK851973:IVO851973 JFG851973:JFK851973 JPC851973:JPG851973 JYY851973:JZC851973 KIU851973:KIY851973 KSQ851973:KSU851973 LCM851973:LCQ851973 LMI851973:LMM851973 LWE851973:LWI851973 MGA851973:MGE851973 MPW851973:MQA851973 MZS851973:MZW851973 NJO851973:NJS851973 NTK851973:NTO851973 ODG851973:ODK851973 ONC851973:ONG851973 OWY851973:OXC851973 PGU851973:PGY851973 PQQ851973:PQU851973 QAM851973:QAQ851973 QKI851973:QKM851973 QUE851973:QUI851973 REA851973:REE851973 RNW851973:ROA851973 RXS851973:RXW851973 SHO851973:SHS851973 SRK851973:SRO851973 TBG851973:TBK851973 TLC851973:TLG851973 TUY851973:TVC851973 UEU851973:UEY851973 UOQ851973:UOU851973 UYM851973:UYQ851973 VII851973:VIM851973 VSE851973:VSI851973 WCA851973:WCE851973 WLW851973:WMA851973 WVS851973:WVW851973 K917509:O917509 JG917509:JK917509 TC917509:TG917509 ACY917509:ADC917509 AMU917509:AMY917509 AWQ917509:AWU917509 BGM917509:BGQ917509 BQI917509:BQM917509 CAE917509:CAI917509 CKA917509:CKE917509 CTW917509:CUA917509 DDS917509:DDW917509 DNO917509:DNS917509 DXK917509:DXO917509 EHG917509:EHK917509 ERC917509:ERG917509 FAY917509:FBC917509 FKU917509:FKY917509 FUQ917509:FUU917509 GEM917509:GEQ917509 GOI917509:GOM917509 GYE917509:GYI917509 HIA917509:HIE917509 HRW917509:HSA917509 IBS917509:IBW917509 ILO917509:ILS917509 IVK917509:IVO917509 JFG917509:JFK917509 JPC917509:JPG917509 JYY917509:JZC917509 KIU917509:KIY917509 KSQ917509:KSU917509 LCM917509:LCQ917509 LMI917509:LMM917509 LWE917509:LWI917509 MGA917509:MGE917509 MPW917509:MQA917509 MZS917509:MZW917509 NJO917509:NJS917509 NTK917509:NTO917509 ODG917509:ODK917509 ONC917509:ONG917509 OWY917509:OXC917509 PGU917509:PGY917509 PQQ917509:PQU917509 QAM917509:QAQ917509 QKI917509:QKM917509 QUE917509:QUI917509 REA917509:REE917509 RNW917509:ROA917509 RXS917509:RXW917509 SHO917509:SHS917509 SRK917509:SRO917509 TBG917509:TBK917509 TLC917509:TLG917509 TUY917509:TVC917509 UEU917509:UEY917509 UOQ917509:UOU917509 UYM917509:UYQ917509 VII917509:VIM917509 VSE917509:VSI917509 WCA917509:WCE917509 WLW917509:WMA917509 WVS917509:WVW917509 K983045:O983045 JG983045:JK983045 TC983045:TG983045 ACY983045:ADC983045 AMU983045:AMY983045 AWQ983045:AWU983045 BGM983045:BGQ983045 BQI983045:BQM983045 CAE983045:CAI983045 CKA983045:CKE983045 CTW983045:CUA983045 DDS983045:DDW983045 DNO983045:DNS983045 DXK983045:DXO983045 EHG983045:EHK983045 ERC983045:ERG983045 FAY983045:FBC983045 FKU983045:FKY983045 FUQ983045:FUU983045 GEM983045:GEQ983045 GOI983045:GOM983045 GYE983045:GYI983045 HIA983045:HIE983045 HRW983045:HSA983045 IBS983045:IBW983045 ILO983045:ILS983045 IVK983045:IVO983045 JFG983045:JFK983045 JPC983045:JPG983045 JYY983045:JZC983045 KIU983045:KIY983045 KSQ983045:KSU983045 LCM983045:LCQ983045 LMI983045:LMM983045 LWE983045:LWI983045 MGA983045:MGE983045 MPW983045:MQA983045 MZS983045:MZW983045 NJO983045:NJS983045 NTK983045:NTO983045 ODG983045:ODK983045 ONC983045:ONG983045 OWY983045:OXC983045 PGU983045:PGY983045 PQQ983045:PQU983045 QAM983045:QAQ983045 QKI983045:QKM983045 QUE983045:QUI983045 REA983045:REE983045 RNW983045:ROA983045 RXS983045:RXW983045 SHO983045:SHS983045 SRK983045:SRO983045 TBG983045:TBK983045 TLC983045:TLG983045 TUY983045:TVC983045 UEU983045:UEY983045 UOQ983045:UOU983045 UYM983045:UYQ983045 VII983045:VIM983045 VSE983045:VSI983045 WCA983045:WCE983045 WLW983045:WMA983045 K4:O4" xr:uid="{00000000-0002-0000-0000-00001C000000}"/>
    <dataValidation type="list" allowBlank="1" showInputMessage="1" showErrorMessage="1" promptTitle="Conducteurs" prompt="Voir onglet &quot;Données&quot; pour détails et photos." sqref="C14 WVK983055 WLO983055 WBS983055 VRW983055 VIA983055 UYE983055 UOI983055 UEM983055 TUQ983055 TKU983055 TAY983055 SRC983055 SHG983055 RXK983055 RNO983055 RDS983055 QTW983055 QKA983055 QAE983055 PQI983055 PGM983055 OWQ983055 OMU983055 OCY983055 NTC983055 NJG983055 MZK983055 MPO983055 MFS983055 LVW983055 LMA983055 LCE983055 KSI983055 KIM983055 JYQ983055 JOU983055 JEY983055 IVC983055 ILG983055 IBK983055 HRO983055 HHS983055 GXW983055 GOA983055 GEE983055 FUI983055 FKM983055 FAQ983055 EQU983055 EGY983055 DXC983055 DNG983055 DDK983055 CTO983055 CJS983055 BZW983055 BQA983055 BGE983055 AWI983055 AMM983055 ACQ983055 SU983055 IY983055 C983055 WVK917519 WLO917519 WBS917519 VRW917519 VIA917519 UYE917519 UOI917519 UEM917519 TUQ917519 TKU917519 TAY917519 SRC917519 SHG917519 RXK917519 RNO917519 RDS917519 QTW917519 QKA917519 QAE917519 PQI917519 PGM917519 OWQ917519 OMU917519 OCY917519 NTC917519 NJG917519 MZK917519 MPO917519 MFS917519 LVW917519 LMA917519 LCE917519 KSI917519 KIM917519 JYQ917519 JOU917519 JEY917519 IVC917519 ILG917519 IBK917519 HRO917519 HHS917519 GXW917519 GOA917519 GEE917519 FUI917519 FKM917519 FAQ917519 EQU917519 EGY917519 DXC917519 DNG917519 DDK917519 CTO917519 CJS917519 BZW917519 BQA917519 BGE917519 AWI917519 AMM917519 ACQ917519 SU917519 IY917519 C917519 WVK851983 WLO851983 WBS851983 VRW851983 VIA851983 UYE851983 UOI851983 UEM851983 TUQ851983 TKU851983 TAY851983 SRC851983 SHG851983 RXK851983 RNO851983 RDS851983 QTW851983 QKA851983 QAE851983 PQI851983 PGM851983 OWQ851983 OMU851983 OCY851983 NTC851983 NJG851983 MZK851983 MPO851983 MFS851983 LVW851983 LMA851983 LCE851983 KSI851983 KIM851983 JYQ851983 JOU851983 JEY851983 IVC851983 ILG851983 IBK851983 HRO851983 HHS851983 GXW851983 GOA851983 GEE851983 FUI851983 FKM851983 FAQ851983 EQU851983 EGY851983 DXC851983 DNG851983 DDK851983 CTO851983 CJS851983 BZW851983 BQA851983 BGE851983 AWI851983 AMM851983 ACQ851983 SU851983 IY851983 C851983 WVK786447 WLO786447 WBS786447 VRW786447 VIA786447 UYE786447 UOI786447 UEM786447 TUQ786447 TKU786447 TAY786447 SRC786447 SHG786447 RXK786447 RNO786447 RDS786447 QTW786447 QKA786447 QAE786447 PQI786447 PGM786447 OWQ786447 OMU786447 OCY786447 NTC786447 NJG786447 MZK786447 MPO786447 MFS786447 LVW786447 LMA786447 LCE786447 KSI786447 KIM786447 JYQ786447 JOU786447 JEY786447 IVC786447 ILG786447 IBK786447 HRO786447 HHS786447 GXW786447 GOA786447 GEE786447 FUI786447 FKM786447 FAQ786447 EQU786447 EGY786447 DXC786447 DNG786447 DDK786447 CTO786447 CJS786447 BZW786447 BQA786447 BGE786447 AWI786447 AMM786447 ACQ786447 SU786447 IY786447 C786447 WVK720911 WLO720911 WBS720911 VRW720911 VIA720911 UYE720911 UOI720911 UEM720911 TUQ720911 TKU720911 TAY720911 SRC720911 SHG720911 RXK720911 RNO720911 RDS720911 QTW720911 QKA720911 QAE720911 PQI720911 PGM720911 OWQ720911 OMU720911 OCY720911 NTC720911 NJG720911 MZK720911 MPO720911 MFS720911 LVW720911 LMA720911 LCE720911 KSI720911 KIM720911 JYQ720911 JOU720911 JEY720911 IVC720911 ILG720911 IBK720911 HRO720911 HHS720911 GXW720911 GOA720911 GEE720911 FUI720911 FKM720911 FAQ720911 EQU720911 EGY720911 DXC720911 DNG720911 DDK720911 CTO720911 CJS720911 BZW720911 BQA720911 BGE720911 AWI720911 AMM720911 ACQ720911 SU720911 IY720911 C720911 WVK655375 WLO655375 WBS655375 VRW655375 VIA655375 UYE655375 UOI655375 UEM655375 TUQ655375 TKU655375 TAY655375 SRC655375 SHG655375 RXK655375 RNO655375 RDS655375 QTW655375 QKA655375 QAE655375 PQI655375 PGM655375 OWQ655375 OMU655375 OCY655375 NTC655375 NJG655375 MZK655375 MPO655375 MFS655375 LVW655375 LMA655375 LCE655375 KSI655375 KIM655375 JYQ655375 JOU655375 JEY655375 IVC655375 ILG655375 IBK655375 HRO655375 HHS655375 GXW655375 GOA655375 GEE655375 FUI655375 FKM655375 FAQ655375 EQU655375 EGY655375 DXC655375 DNG655375 DDK655375 CTO655375 CJS655375 BZW655375 BQA655375 BGE655375 AWI655375 AMM655375 ACQ655375 SU655375 IY655375 C655375 WVK589839 WLO589839 WBS589839 VRW589839 VIA589839 UYE589839 UOI589839 UEM589839 TUQ589839 TKU589839 TAY589839 SRC589839 SHG589839 RXK589839 RNO589839 RDS589839 QTW589839 QKA589839 QAE589839 PQI589839 PGM589839 OWQ589839 OMU589839 OCY589839 NTC589839 NJG589839 MZK589839 MPO589839 MFS589839 LVW589839 LMA589839 LCE589839 KSI589839 KIM589839 JYQ589839 JOU589839 JEY589839 IVC589839 ILG589839 IBK589839 HRO589839 HHS589839 GXW589839 GOA589839 GEE589839 FUI589839 FKM589839 FAQ589839 EQU589839 EGY589839 DXC589839 DNG589839 DDK589839 CTO589839 CJS589839 BZW589839 BQA589839 BGE589839 AWI589839 AMM589839 ACQ589839 SU589839 IY589839 C589839 WVK524303 WLO524303 WBS524303 VRW524303 VIA524303 UYE524303 UOI524303 UEM524303 TUQ524303 TKU524303 TAY524303 SRC524303 SHG524303 RXK524303 RNO524303 RDS524303 QTW524303 QKA524303 QAE524303 PQI524303 PGM524303 OWQ524303 OMU524303 OCY524303 NTC524303 NJG524303 MZK524303 MPO524303 MFS524303 LVW524303 LMA524303 LCE524303 KSI524303 KIM524303 JYQ524303 JOU524303 JEY524303 IVC524303 ILG524303 IBK524303 HRO524303 HHS524303 GXW524303 GOA524303 GEE524303 FUI524303 FKM524303 FAQ524303 EQU524303 EGY524303 DXC524303 DNG524303 DDK524303 CTO524303 CJS524303 BZW524303 BQA524303 BGE524303 AWI524303 AMM524303 ACQ524303 SU524303 IY524303 C524303 WVK458767 WLO458767 WBS458767 VRW458767 VIA458767 UYE458767 UOI458767 UEM458767 TUQ458767 TKU458767 TAY458767 SRC458767 SHG458767 RXK458767 RNO458767 RDS458767 QTW458767 QKA458767 QAE458767 PQI458767 PGM458767 OWQ458767 OMU458767 OCY458767 NTC458767 NJG458767 MZK458767 MPO458767 MFS458767 LVW458767 LMA458767 LCE458767 KSI458767 KIM458767 JYQ458767 JOU458767 JEY458767 IVC458767 ILG458767 IBK458767 HRO458767 HHS458767 GXW458767 GOA458767 GEE458767 FUI458767 FKM458767 FAQ458767 EQU458767 EGY458767 DXC458767 DNG458767 DDK458767 CTO458767 CJS458767 BZW458767 BQA458767 BGE458767 AWI458767 AMM458767 ACQ458767 SU458767 IY458767 C458767 WVK393231 WLO393231 WBS393231 VRW393231 VIA393231 UYE393231 UOI393231 UEM393231 TUQ393231 TKU393231 TAY393231 SRC393231 SHG393231 RXK393231 RNO393231 RDS393231 QTW393231 QKA393231 QAE393231 PQI393231 PGM393231 OWQ393231 OMU393231 OCY393231 NTC393231 NJG393231 MZK393231 MPO393231 MFS393231 LVW393231 LMA393231 LCE393231 KSI393231 KIM393231 JYQ393231 JOU393231 JEY393231 IVC393231 ILG393231 IBK393231 HRO393231 HHS393231 GXW393231 GOA393231 GEE393231 FUI393231 FKM393231 FAQ393231 EQU393231 EGY393231 DXC393231 DNG393231 DDK393231 CTO393231 CJS393231 BZW393231 BQA393231 BGE393231 AWI393231 AMM393231 ACQ393231 SU393231 IY393231 C393231 WVK327695 WLO327695 WBS327695 VRW327695 VIA327695 UYE327695 UOI327695 UEM327695 TUQ327695 TKU327695 TAY327695 SRC327695 SHG327695 RXK327695 RNO327695 RDS327695 QTW327695 QKA327695 QAE327695 PQI327695 PGM327695 OWQ327695 OMU327695 OCY327695 NTC327695 NJG327695 MZK327695 MPO327695 MFS327695 LVW327695 LMA327695 LCE327695 KSI327695 KIM327695 JYQ327695 JOU327695 JEY327695 IVC327695 ILG327695 IBK327695 HRO327695 HHS327695 GXW327695 GOA327695 GEE327695 FUI327695 FKM327695 FAQ327695 EQU327695 EGY327695 DXC327695 DNG327695 DDK327695 CTO327695 CJS327695 BZW327695 BQA327695 BGE327695 AWI327695 AMM327695 ACQ327695 SU327695 IY327695 C327695 WVK262159 WLO262159 WBS262159 VRW262159 VIA262159 UYE262159 UOI262159 UEM262159 TUQ262159 TKU262159 TAY262159 SRC262159 SHG262159 RXK262159 RNO262159 RDS262159 QTW262159 QKA262159 QAE262159 PQI262159 PGM262159 OWQ262159 OMU262159 OCY262159 NTC262159 NJG262159 MZK262159 MPO262159 MFS262159 LVW262159 LMA262159 LCE262159 KSI262159 KIM262159 JYQ262159 JOU262159 JEY262159 IVC262159 ILG262159 IBK262159 HRO262159 HHS262159 GXW262159 GOA262159 GEE262159 FUI262159 FKM262159 FAQ262159 EQU262159 EGY262159 DXC262159 DNG262159 DDK262159 CTO262159 CJS262159 BZW262159 BQA262159 BGE262159 AWI262159 AMM262159 ACQ262159 SU262159 IY262159 C262159 WVK196623 WLO196623 WBS196623 VRW196623 VIA196623 UYE196623 UOI196623 UEM196623 TUQ196623 TKU196623 TAY196623 SRC196623 SHG196623 RXK196623 RNO196623 RDS196623 QTW196623 QKA196623 QAE196623 PQI196623 PGM196623 OWQ196623 OMU196623 OCY196623 NTC196623 NJG196623 MZK196623 MPO196623 MFS196623 LVW196623 LMA196623 LCE196623 KSI196623 KIM196623 JYQ196623 JOU196623 JEY196623 IVC196623 ILG196623 IBK196623 HRO196623 HHS196623 GXW196623 GOA196623 GEE196623 FUI196623 FKM196623 FAQ196623 EQU196623 EGY196623 DXC196623 DNG196623 DDK196623 CTO196623 CJS196623 BZW196623 BQA196623 BGE196623 AWI196623 AMM196623 ACQ196623 SU196623 IY196623 C196623 WVK131087 WLO131087 WBS131087 VRW131087 VIA131087 UYE131087 UOI131087 UEM131087 TUQ131087 TKU131087 TAY131087 SRC131087 SHG131087 RXK131087 RNO131087 RDS131087 QTW131087 QKA131087 QAE131087 PQI131087 PGM131087 OWQ131087 OMU131087 OCY131087 NTC131087 NJG131087 MZK131087 MPO131087 MFS131087 LVW131087 LMA131087 LCE131087 KSI131087 KIM131087 JYQ131087 JOU131087 JEY131087 IVC131087 ILG131087 IBK131087 HRO131087 HHS131087 GXW131087 GOA131087 GEE131087 FUI131087 FKM131087 FAQ131087 EQU131087 EGY131087 DXC131087 DNG131087 DDK131087 CTO131087 CJS131087 BZW131087 BQA131087 BGE131087 AWI131087 AMM131087 ACQ131087 SU131087 IY131087 C131087 WVK65551 WLO65551 WBS65551 VRW65551 VIA65551 UYE65551 UOI65551 UEM65551 TUQ65551 TKU65551 TAY65551 SRC65551 SHG65551 RXK65551 RNO65551 RDS65551 QTW65551 QKA65551 QAE65551 PQI65551 PGM65551 OWQ65551 OMU65551 OCY65551 NTC65551 NJG65551 MZK65551 MPO65551 MFS65551 LVW65551 LMA65551 LCE65551 KSI65551 KIM65551 JYQ65551 JOU65551 JEY65551 IVC65551 ILG65551 IBK65551 HRO65551 HHS65551 GXW65551 GOA65551 GEE65551 FUI65551 FKM65551 FAQ65551 EQU65551 EGY65551 DXC65551 DNG65551 DDK65551 CTO65551 CJS65551 BZW65551 BQA65551 BGE65551 AWI65551 AMM65551 ACQ65551 SU65551 IY65551 C65551 WVK14 WLO14 WBS14 VRW14 VIA14 UYE14 UOI14 UEM14 TUQ14 TKU14 TAY14 SRC14 SHG14 RXK14 RNO14 RDS14 QTW14 QKA14 QAE14 PQI14 PGM14 OWQ14 OMU14 OCY14 NTC14 NJG14 MZK14 MPO14 MFS14 LVW14 LMA14 LCE14 KSI14 KIM14 JYQ14 JOU14 JEY14 IVC14 ILG14 IBK14 HRO14 HHS14 GXW14 GOA14 GEE14 FUI14 FKM14 FAQ14 EQU14 EGY14 DXC14 DNG14 DDK14 CTO14 CJS14 BZW14 BQA14 BGE14 AWI14 AMM14 ACQ14 SU14 IY14" xr:uid="{00000000-0002-0000-0000-00001D000000}">
      <formula1>$T$38:$T$45</formula1>
    </dataValidation>
    <dataValidation allowBlank="1" showInputMessage="1" showErrorMessage="1" promptTitle="Top poteau (m)" prompt="Indiquer la hauteur hors sol du poteau. Indiquer la valeur de B11 si la hauteur du marquage (D7) est disponible. Sinon, indiquer la hauteur mesurée." sqref="A11 IW11 SS11 ACO11 AMK11 AWG11 BGC11 BPY11 BZU11 CJQ11 CTM11 DDI11 DNE11 DXA11 EGW11 EQS11 FAO11 FKK11 FUG11 GEC11 GNY11 GXU11 HHQ11 HRM11 IBI11 ILE11 IVA11 JEW11 JOS11 JYO11 KIK11 KSG11 LCC11 LLY11 LVU11 MFQ11 MPM11 MZI11 NJE11 NTA11 OCW11 OMS11 OWO11 PGK11 PQG11 QAC11 QJY11 QTU11 RDQ11 RNM11 RXI11 SHE11 SRA11 TAW11 TKS11 TUO11 UEK11 UOG11 UYC11 VHY11 VRU11 WBQ11 WLM11 WVI11 A65548 IW65548 SS65548 ACO65548 AMK65548 AWG65548 BGC65548 BPY65548 BZU65548 CJQ65548 CTM65548 DDI65548 DNE65548 DXA65548 EGW65548 EQS65548 FAO65548 FKK65548 FUG65548 GEC65548 GNY65548 GXU65548 HHQ65548 HRM65548 IBI65548 ILE65548 IVA65548 JEW65548 JOS65548 JYO65548 KIK65548 KSG65548 LCC65548 LLY65548 LVU65548 MFQ65548 MPM65548 MZI65548 NJE65548 NTA65548 OCW65548 OMS65548 OWO65548 PGK65548 PQG65548 QAC65548 QJY65548 QTU65548 RDQ65548 RNM65548 RXI65548 SHE65548 SRA65548 TAW65548 TKS65548 TUO65548 UEK65548 UOG65548 UYC65548 VHY65548 VRU65548 WBQ65548 WLM65548 WVI65548 A131084 IW131084 SS131084 ACO131084 AMK131084 AWG131084 BGC131084 BPY131084 BZU131084 CJQ131084 CTM131084 DDI131084 DNE131084 DXA131084 EGW131084 EQS131084 FAO131084 FKK131084 FUG131084 GEC131084 GNY131084 GXU131084 HHQ131084 HRM131084 IBI131084 ILE131084 IVA131084 JEW131084 JOS131084 JYO131084 KIK131084 KSG131084 LCC131084 LLY131084 LVU131084 MFQ131084 MPM131084 MZI131084 NJE131084 NTA131084 OCW131084 OMS131084 OWO131084 PGK131084 PQG131084 QAC131084 QJY131084 QTU131084 RDQ131084 RNM131084 RXI131084 SHE131084 SRA131084 TAW131084 TKS131084 TUO131084 UEK131084 UOG131084 UYC131084 VHY131084 VRU131084 WBQ131084 WLM131084 WVI131084 A196620 IW196620 SS196620 ACO196620 AMK196620 AWG196620 BGC196620 BPY196620 BZU196620 CJQ196620 CTM196620 DDI196620 DNE196620 DXA196620 EGW196620 EQS196620 FAO196620 FKK196620 FUG196620 GEC196620 GNY196620 GXU196620 HHQ196620 HRM196620 IBI196620 ILE196620 IVA196620 JEW196620 JOS196620 JYO196620 KIK196620 KSG196620 LCC196620 LLY196620 LVU196620 MFQ196620 MPM196620 MZI196620 NJE196620 NTA196620 OCW196620 OMS196620 OWO196620 PGK196620 PQG196620 QAC196620 QJY196620 QTU196620 RDQ196620 RNM196620 RXI196620 SHE196620 SRA196620 TAW196620 TKS196620 TUO196620 UEK196620 UOG196620 UYC196620 VHY196620 VRU196620 WBQ196620 WLM196620 WVI196620 A262156 IW262156 SS262156 ACO262156 AMK262156 AWG262156 BGC262156 BPY262156 BZU262156 CJQ262156 CTM262156 DDI262156 DNE262156 DXA262156 EGW262156 EQS262156 FAO262156 FKK262156 FUG262156 GEC262156 GNY262156 GXU262156 HHQ262156 HRM262156 IBI262156 ILE262156 IVA262156 JEW262156 JOS262156 JYO262156 KIK262156 KSG262156 LCC262156 LLY262156 LVU262156 MFQ262156 MPM262156 MZI262156 NJE262156 NTA262156 OCW262156 OMS262156 OWO262156 PGK262156 PQG262156 QAC262156 QJY262156 QTU262156 RDQ262156 RNM262156 RXI262156 SHE262156 SRA262156 TAW262156 TKS262156 TUO262156 UEK262156 UOG262156 UYC262156 VHY262156 VRU262156 WBQ262156 WLM262156 WVI262156 A327692 IW327692 SS327692 ACO327692 AMK327692 AWG327692 BGC327692 BPY327692 BZU327692 CJQ327692 CTM327692 DDI327692 DNE327692 DXA327692 EGW327692 EQS327692 FAO327692 FKK327692 FUG327692 GEC327692 GNY327692 GXU327692 HHQ327692 HRM327692 IBI327692 ILE327692 IVA327692 JEW327692 JOS327692 JYO327692 KIK327692 KSG327692 LCC327692 LLY327692 LVU327692 MFQ327692 MPM327692 MZI327692 NJE327692 NTA327692 OCW327692 OMS327692 OWO327692 PGK327692 PQG327692 QAC327692 QJY327692 QTU327692 RDQ327692 RNM327692 RXI327692 SHE327692 SRA327692 TAW327692 TKS327692 TUO327692 UEK327692 UOG327692 UYC327692 VHY327692 VRU327692 WBQ327692 WLM327692 WVI327692 A393228 IW393228 SS393228 ACO393228 AMK393228 AWG393228 BGC393228 BPY393228 BZU393228 CJQ393228 CTM393228 DDI393228 DNE393228 DXA393228 EGW393228 EQS393228 FAO393228 FKK393228 FUG393228 GEC393228 GNY393228 GXU393228 HHQ393228 HRM393228 IBI393228 ILE393228 IVA393228 JEW393228 JOS393228 JYO393228 KIK393228 KSG393228 LCC393228 LLY393228 LVU393228 MFQ393228 MPM393228 MZI393228 NJE393228 NTA393228 OCW393228 OMS393228 OWO393228 PGK393228 PQG393228 QAC393228 QJY393228 QTU393228 RDQ393228 RNM393228 RXI393228 SHE393228 SRA393228 TAW393228 TKS393228 TUO393228 UEK393228 UOG393228 UYC393228 VHY393228 VRU393228 WBQ393228 WLM393228 WVI393228 A458764 IW458764 SS458764 ACO458764 AMK458764 AWG458764 BGC458764 BPY458764 BZU458764 CJQ458764 CTM458764 DDI458764 DNE458764 DXA458764 EGW458764 EQS458764 FAO458764 FKK458764 FUG458764 GEC458764 GNY458764 GXU458764 HHQ458764 HRM458764 IBI458764 ILE458764 IVA458764 JEW458764 JOS458764 JYO458764 KIK458764 KSG458764 LCC458764 LLY458764 LVU458764 MFQ458764 MPM458764 MZI458764 NJE458764 NTA458764 OCW458764 OMS458764 OWO458764 PGK458764 PQG458764 QAC458764 QJY458764 QTU458764 RDQ458764 RNM458764 RXI458764 SHE458764 SRA458764 TAW458764 TKS458764 TUO458764 UEK458764 UOG458764 UYC458764 VHY458764 VRU458764 WBQ458764 WLM458764 WVI458764 A524300 IW524300 SS524300 ACO524300 AMK524300 AWG524300 BGC524300 BPY524300 BZU524300 CJQ524300 CTM524300 DDI524300 DNE524300 DXA524300 EGW524300 EQS524300 FAO524300 FKK524300 FUG524300 GEC524300 GNY524300 GXU524300 HHQ524300 HRM524300 IBI524300 ILE524300 IVA524300 JEW524300 JOS524300 JYO524300 KIK524300 KSG524300 LCC524300 LLY524300 LVU524300 MFQ524300 MPM524300 MZI524300 NJE524300 NTA524300 OCW524300 OMS524300 OWO524300 PGK524300 PQG524300 QAC524300 QJY524300 QTU524300 RDQ524300 RNM524300 RXI524300 SHE524300 SRA524300 TAW524300 TKS524300 TUO524300 UEK524300 UOG524300 UYC524300 VHY524300 VRU524300 WBQ524300 WLM524300 WVI524300 A589836 IW589836 SS589836 ACO589836 AMK589836 AWG589836 BGC589836 BPY589836 BZU589836 CJQ589836 CTM589836 DDI589836 DNE589836 DXA589836 EGW589836 EQS589836 FAO589836 FKK589836 FUG589836 GEC589836 GNY589836 GXU589836 HHQ589836 HRM589836 IBI589836 ILE589836 IVA589836 JEW589836 JOS589836 JYO589836 KIK589836 KSG589836 LCC589836 LLY589836 LVU589836 MFQ589836 MPM589836 MZI589836 NJE589836 NTA589836 OCW589836 OMS589836 OWO589836 PGK589836 PQG589836 QAC589836 QJY589836 QTU589836 RDQ589836 RNM589836 RXI589836 SHE589836 SRA589836 TAW589836 TKS589836 TUO589836 UEK589836 UOG589836 UYC589836 VHY589836 VRU589836 WBQ589836 WLM589836 WVI589836 A655372 IW655372 SS655372 ACO655372 AMK655372 AWG655372 BGC655372 BPY655372 BZU655372 CJQ655372 CTM655372 DDI655372 DNE655372 DXA655372 EGW655372 EQS655372 FAO655372 FKK655372 FUG655372 GEC655372 GNY655372 GXU655372 HHQ655372 HRM655372 IBI655372 ILE655372 IVA655372 JEW655372 JOS655372 JYO655372 KIK655372 KSG655372 LCC655372 LLY655372 LVU655372 MFQ655372 MPM655372 MZI655372 NJE655372 NTA655372 OCW655372 OMS655372 OWO655372 PGK655372 PQG655372 QAC655372 QJY655372 QTU655372 RDQ655372 RNM655372 RXI655372 SHE655372 SRA655372 TAW655372 TKS655372 TUO655372 UEK655372 UOG655372 UYC655372 VHY655372 VRU655372 WBQ655372 WLM655372 WVI655372 A720908 IW720908 SS720908 ACO720908 AMK720908 AWG720908 BGC720908 BPY720908 BZU720908 CJQ720908 CTM720908 DDI720908 DNE720908 DXA720908 EGW720908 EQS720908 FAO720908 FKK720908 FUG720908 GEC720908 GNY720908 GXU720908 HHQ720908 HRM720908 IBI720908 ILE720908 IVA720908 JEW720908 JOS720908 JYO720908 KIK720908 KSG720908 LCC720908 LLY720908 LVU720908 MFQ720908 MPM720908 MZI720908 NJE720908 NTA720908 OCW720908 OMS720908 OWO720908 PGK720908 PQG720908 QAC720908 QJY720908 QTU720908 RDQ720908 RNM720908 RXI720908 SHE720908 SRA720908 TAW720908 TKS720908 TUO720908 UEK720908 UOG720908 UYC720908 VHY720908 VRU720908 WBQ720908 WLM720908 WVI720908 A786444 IW786444 SS786444 ACO786444 AMK786444 AWG786444 BGC786444 BPY786444 BZU786444 CJQ786444 CTM786444 DDI786444 DNE786444 DXA786444 EGW786444 EQS786444 FAO786444 FKK786444 FUG786444 GEC786444 GNY786444 GXU786444 HHQ786444 HRM786444 IBI786444 ILE786444 IVA786444 JEW786444 JOS786444 JYO786444 KIK786444 KSG786444 LCC786444 LLY786444 LVU786444 MFQ786444 MPM786444 MZI786444 NJE786444 NTA786444 OCW786444 OMS786444 OWO786444 PGK786444 PQG786444 QAC786444 QJY786444 QTU786444 RDQ786444 RNM786444 RXI786444 SHE786444 SRA786444 TAW786444 TKS786444 TUO786444 UEK786444 UOG786444 UYC786444 VHY786444 VRU786444 WBQ786444 WLM786444 WVI786444 A851980 IW851980 SS851980 ACO851980 AMK851980 AWG851980 BGC851980 BPY851980 BZU851980 CJQ851980 CTM851980 DDI851980 DNE851980 DXA851980 EGW851980 EQS851980 FAO851980 FKK851980 FUG851980 GEC851980 GNY851980 GXU851980 HHQ851980 HRM851980 IBI851980 ILE851980 IVA851980 JEW851980 JOS851980 JYO851980 KIK851980 KSG851980 LCC851980 LLY851980 LVU851980 MFQ851980 MPM851980 MZI851980 NJE851980 NTA851980 OCW851980 OMS851980 OWO851980 PGK851980 PQG851980 QAC851980 QJY851980 QTU851980 RDQ851980 RNM851980 RXI851980 SHE851980 SRA851980 TAW851980 TKS851980 TUO851980 UEK851980 UOG851980 UYC851980 VHY851980 VRU851980 WBQ851980 WLM851980 WVI851980 A917516 IW917516 SS917516 ACO917516 AMK917516 AWG917516 BGC917516 BPY917516 BZU917516 CJQ917516 CTM917516 DDI917516 DNE917516 DXA917516 EGW917516 EQS917516 FAO917516 FKK917516 FUG917516 GEC917516 GNY917516 GXU917516 HHQ917516 HRM917516 IBI917516 ILE917516 IVA917516 JEW917516 JOS917516 JYO917516 KIK917516 KSG917516 LCC917516 LLY917516 LVU917516 MFQ917516 MPM917516 MZI917516 NJE917516 NTA917516 OCW917516 OMS917516 OWO917516 PGK917516 PQG917516 QAC917516 QJY917516 QTU917516 RDQ917516 RNM917516 RXI917516 SHE917516 SRA917516 TAW917516 TKS917516 TUO917516 UEK917516 UOG917516 UYC917516 VHY917516 VRU917516 WBQ917516 WLM917516 WVI917516 A983052 IW983052 SS983052 ACO983052 AMK983052 AWG983052 BGC983052 BPY983052 BZU983052 CJQ983052 CTM983052 DDI983052 DNE983052 DXA983052 EGW983052 EQS983052 FAO983052 FKK983052 FUG983052 GEC983052 GNY983052 GXU983052 HHQ983052 HRM983052 IBI983052 ILE983052 IVA983052 JEW983052 JOS983052 JYO983052 KIK983052 KSG983052 LCC983052 LLY983052 LVU983052 MFQ983052 MPM983052 MZI983052 NJE983052 NTA983052 OCW983052 OMS983052 OWO983052 PGK983052 PQG983052 QAC983052 QJY983052 QTU983052 RDQ983052 RNM983052 RXI983052 SHE983052 SRA983052 TAW983052 TKS983052 TUO983052 UEK983052 UOG983052 UYC983052 VHY983052 VRU983052 WBQ983052 WLM983052 WVI983052" xr:uid="{00000000-0002-0000-0000-00001E000000}"/>
    <dataValidation type="list" allowBlank="1" showInputMessage="1" showErrorMessage="1" sqref="IX27:IX32 WVJ983068:WVJ983073 WLN983068:WLN983073 WBR983068:WBR983073 VRV983068:VRV983073 VHZ983068:VHZ983073 UYD983068:UYD983073 UOH983068:UOH983073 UEL983068:UEL983073 TUP983068:TUP983073 TKT983068:TKT983073 TAX983068:TAX983073 SRB983068:SRB983073 SHF983068:SHF983073 RXJ983068:RXJ983073 RNN983068:RNN983073 RDR983068:RDR983073 QTV983068:QTV983073 QJZ983068:QJZ983073 QAD983068:QAD983073 PQH983068:PQH983073 PGL983068:PGL983073 OWP983068:OWP983073 OMT983068:OMT983073 OCX983068:OCX983073 NTB983068:NTB983073 NJF983068:NJF983073 MZJ983068:MZJ983073 MPN983068:MPN983073 MFR983068:MFR983073 LVV983068:LVV983073 LLZ983068:LLZ983073 LCD983068:LCD983073 KSH983068:KSH983073 KIL983068:KIL983073 JYP983068:JYP983073 JOT983068:JOT983073 JEX983068:JEX983073 IVB983068:IVB983073 ILF983068:ILF983073 IBJ983068:IBJ983073 HRN983068:HRN983073 HHR983068:HHR983073 GXV983068:GXV983073 GNZ983068:GNZ983073 GED983068:GED983073 FUH983068:FUH983073 FKL983068:FKL983073 FAP983068:FAP983073 EQT983068:EQT983073 EGX983068:EGX983073 DXB983068:DXB983073 DNF983068:DNF983073 DDJ983068:DDJ983073 CTN983068:CTN983073 CJR983068:CJR983073 BZV983068:BZV983073 BPZ983068:BPZ983073 BGD983068:BGD983073 AWH983068:AWH983073 AML983068:AML983073 ACP983068:ACP983073 ST983068:ST983073 IX983068:IX983073 B983068:B983073 WVJ917532:WVJ917537 WLN917532:WLN917537 WBR917532:WBR917537 VRV917532:VRV917537 VHZ917532:VHZ917537 UYD917532:UYD917537 UOH917532:UOH917537 UEL917532:UEL917537 TUP917532:TUP917537 TKT917532:TKT917537 TAX917532:TAX917537 SRB917532:SRB917537 SHF917532:SHF917537 RXJ917532:RXJ917537 RNN917532:RNN917537 RDR917532:RDR917537 QTV917532:QTV917537 QJZ917532:QJZ917537 QAD917532:QAD917537 PQH917532:PQH917537 PGL917532:PGL917537 OWP917532:OWP917537 OMT917532:OMT917537 OCX917532:OCX917537 NTB917532:NTB917537 NJF917532:NJF917537 MZJ917532:MZJ917537 MPN917532:MPN917537 MFR917532:MFR917537 LVV917532:LVV917537 LLZ917532:LLZ917537 LCD917532:LCD917537 KSH917532:KSH917537 KIL917532:KIL917537 JYP917532:JYP917537 JOT917532:JOT917537 JEX917532:JEX917537 IVB917532:IVB917537 ILF917532:ILF917537 IBJ917532:IBJ917537 HRN917532:HRN917537 HHR917532:HHR917537 GXV917532:GXV917537 GNZ917532:GNZ917537 GED917532:GED917537 FUH917532:FUH917537 FKL917532:FKL917537 FAP917532:FAP917537 EQT917532:EQT917537 EGX917532:EGX917537 DXB917532:DXB917537 DNF917532:DNF917537 DDJ917532:DDJ917537 CTN917532:CTN917537 CJR917532:CJR917537 BZV917532:BZV917537 BPZ917532:BPZ917537 BGD917532:BGD917537 AWH917532:AWH917537 AML917532:AML917537 ACP917532:ACP917537 ST917532:ST917537 IX917532:IX917537 B917532:B917537 WVJ851996:WVJ852001 WLN851996:WLN852001 WBR851996:WBR852001 VRV851996:VRV852001 VHZ851996:VHZ852001 UYD851996:UYD852001 UOH851996:UOH852001 UEL851996:UEL852001 TUP851996:TUP852001 TKT851996:TKT852001 TAX851996:TAX852001 SRB851996:SRB852001 SHF851996:SHF852001 RXJ851996:RXJ852001 RNN851996:RNN852001 RDR851996:RDR852001 QTV851996:QTV852001 QJZ851996:QJZ852001 QAD851996:QAD852001 PQH851996:PQH852001 PGL851996:PGL852001 OWP851996:OWP852001 OMT851996:OMT852001 OCX851996:OCX852001 NTB851996:NTB852001 NJF851996:NJF852001 MZJ851996:MZJ852001 MPN851996:MPN852001 MFR851996:MFR852001 LVV851996:LVV852001 LLZ851996:LLZ852001 LCD851996:LCD852001 KSH851996:KSH852001 KIL851996:KIL852001 JYP851996:JYP852001 JOT851996:JOT852001 JEX851996:JEX852001 IVB851996:IVB852001 ILF851996:ILF852001 IBJ851996:IBJ852001 HRN851996:HRN852001 HHR851996:HHR852001 GXV851996:GXV852001 GNZ851996:GNZ852001 GED851996:GED852001 FUH851996:FUH852001 FKL851996:FKL852001 FAP851996:FAP852001 EQT851996:EQT852001 EGX851996:EGX852001 DXB851996:DXB852001 DNF851996:DNF852001 DDJ851996:DDJ852001 CTN851996:CTN852001 CJR851996:CJR852001 BZV851996:BZV852001 BPZ851996:BPZ852001 BGD851996:BGD852001 AWH851996:AWH852001 AML851996:AML852001 ACP851996:ACP852001 ST851996:ST852001 IX851996:IX852001 B851996:B852001 WVJ786460:WVJ786465 WLN786460:WLN786465 WBR786460:WBR786465 VRV786460:VRV786465 VHZ786460:VHZ786465 UYD786460:UYD786465 UOH786460:UOH786465 UEL786460:UEL786465 TUP786460:TUP786465 TKT786460:TKT786465 TAX786460:TAX786465 SRB786460:SRB786465 SHF786460:SHF786465 RXJ786460:RXJ786465 RNN786460:RNN786465 RDR786460:RDR786465 QTV786460:QTV786465 QJZ786460:QJZ786465 QAD786460:QAD786465 PQH786460:PQH786465 PGL786460:PGL786465 OWP786460:OWP786465 OMT786460:OMT786465 OCX786460:OCX786465 NTB786460:NTB786465 NJF786460:NJF786465 MZJ786460:MZJ786465 MPN786460:MPN786465 MFR786460:MFR786465 LVV786460:LVV786465 LLZ786460:LLZ786465 LCD786460:LCD786465 KSH786460:KSH786465 KIL786460:KIL786465 JYP786460:JYP786465 JOT786460:JOT786465 JEX786460:JEX786465 IVB786460:IVB786465 ILF786460:ILF786465 IBJ786460:IBJ786465 HRN786460:HRN786465 HHR786460:HHR786465 GXV786460:GXV786465 GNZ786460:GNZ786465 GED786460:GED786465 FUH786460:FUH786465 FKL786460:FKL786465 FAP786460:FAP786465 EQT786460:EQT786465 EGX786460:EGX786465 DXB786460:DXB786465 DNF786460:DNF786465 DDJ786460:DDJ786465 CTN786460:CTN786465 CJR786460:CJR786465 BZV786460:BZV786465 BPZ786460:BPZ786465 BGD786460:BGD786465 AWH786460:AWH786465 AML786460:AML786465 ACP786460:ACP786465 ST786460:ST786465 IX786460:IX786465 B786460:B786465 WVJ720924:WVJ720929 WLN720924:WLN720929 WBR720924:WBR720929 VRV720924:VRV720929 VHZ720924:VHZ720929 UYD720924:UYD720929 UOH720924:UOH720929 UEL720924:UEL720929 TUP720924:TUP720929 TKT720924:TKT720929 TAX720924:TAX720929 SRB720924:SRB720929 SHF720924:SHF720929 RXJ720924:RXJ720929 RNN720924:RNN720929 RDR720924:RDR720929 QTV720924:QTV720929 QJZ720924:QJZ720929 QAD720924:QAD720929 PQH720924:PQH720929 PGL720924:PGL720929 OWP720924:OWP720929 OMT720924:OMT720929 OCX720924:OCX720929 NTB720924:NTB720929 NJF720924:NJF720929 MZJ720924:MZJ720929 MPN720924:MPN720929 MFR720924:MFR720929 LVV720924:LVV720929 LLZ720924:LLZ720929 LCD720924:LCD720929 KSH720924:KSH720929 KIL720924:KIL720929 JYP720924:JYP720929 JOT720924:JOT720929 JEX720924:JEX720929 IVB720924:IVB720929 ILF720924:ILF720929 IBJ720924:IBJ720929 HRN720924:HRN720929 HHR720924:HHR720929 GXV720924:GXV720929 GNZ720924:GNZ720929 GED720924:GED720929 FUH720924:FUH720929 FKL720924:FKL720929 FAP720924:FAP720929 EQT720924:EQT720929 EGX720924:EGX720929 DXB720924:DXB720929 DNF720924:DNF720929 DDJ720924:DDJ720929 CTN720924:CTN720929 CJR720924:CJR720929 BZV720924:BZV720929 BPZ720924:BPZ720929 BGD720924:BGD720929 AWH720924:AWH720929 AML720924:AML720929 ACP720924:ACP720929 ST720924:ST720929 IX720924:IX720929 B720924:B720929 WVJ655388:WVJ655393 WLN655388:WLN655393 WBR655388:WBR655393 VRV655388:VRV655393 VHZ655388:VHZ655393 UYD655388:UYD655393 UOH655388:UOH655393 UEL655388:UEL655393 TUP655388:TUP655393 TKT655388:TKT655393 TAX655388:TAX655393 SRB655388:SRB655393 SHF655388:SHF655393 RXJ655388:RXJ655393 RNN655388:RNN655393 RDR655388:RDR655393 QTV655388:QTV655393 QJZ655388:QJZ655393 QAD655388:QAD655393 PQH655388:PQH655393 PGL655388:PGL655393 OWP655388:OWP655393 OMT655388:OMT655393 OCX655388:OCX655393 NTB655388:NTB655393 NJF655388:NJF655393 MZJ655388:MZJ655393 MPN655388:MPN655393 MFR655388:MFR655393 LVV655388:LVV655393 LLZ655388:LLZ655393 LCD655388:LCD655393 KSH655388:KSH655393 KIL655388:KIL655393 JYP655388:JYP655393 JOT655388:JOT655393 JEX655388:JEX655393 IVB655388:IVB655393 ILF655388:ILF655393 IBJ655388:IBJ655393 HRN655388:HRN655393 HHR655388:HHR655393 GXV655388:GXV655393 GNZ655388:GNZ655393 GED655388:GED655393 FUH655388:FUH655393 FKL655388:FKL655393 FAP655388:FAP655393 EQT655388:EQT655393 EGX655388:EGX655393 DXB655388:DXB655393 DNF655388:DNF655393 DDJ655388:DDJ655393 CTN655388:CTN655393 CJR655388:CJR655393 BZV655388:BZV655393 BPZ655388:BPZ655393 BGD655388:BGD655393 AWH655388:AWH655393 AML655388:AML655393 ACP655388:ACP655393 ST655388:ST655393 IX655388:IX655393 B655388:B655393 WVJ589852:WVJ589857 WLN589852:WLN589857 WBR589852:WBR589857 VRV589852:VRV589857 VHZ589852:VHZ589857 UYD589852:UYD589857 UOH589852:UOH589857 UEL589852:UEL589857 TUP589852:TUP589857 TKT589852:TKT589857 TAX589852:TAX589857 SRB589852:SRB589857 SHF589852:SHF589857 RXJ589852:RXJ589857 RNN589852:RNN589857 RDR589852:RDR589857 QTV589852:QTV589857 QJZ589852:QJZ589857 QAD589852:QAD589857 PQH589852:PQH589857 PGL589852:PGL589857 OWP589852:OWP589857 OMT589852:OMT589857 OCX589852:OCX589857 NTB589852:NTB589857 NJF589852:NJF589857 MZJ589852:MZJ589857 MPN589852:MPN589857 MFR589852:MFR589857 LVV589852:LVV589857 LLZ589852:LLZ589857 LCD589852:LCD589857 KSH589852:KSH589857 KIL589852:KIL589857 JYP589852:JYP589857 JOT589852:JOT589857 JEX589852:JEX589857 IVB589852:IVB589857 ILF589852:ILF589857 IBJ589852:IBJ589857 HRN589852:HRN589857 HHR589852:HHR589857 GXV589852:GXV589857 GNZ589852:GNZ589857 GED589852:GED589857 FUH589852:FUH589857 FKL589852:FKL589857 FAP589852:FAP589857 EQT589852:EQT589857 EGX589852:EGX589857 DXB589852:DXB589857 DNF589852:DNF589857 DDJ589852:DDJ589857 CTN589852:CTN589857 CJR589852:CJR589857 BZV589852:BZV589857 BPZ589852:BPZ589857 BGD589852:BGD589857 AWH589852:AWH589857 AML589852:AML589857 ACP589852:ACP589857 ST589852:ST589857 IX589852:IX589857 B589852:B589857 WVJ524316:WVJ524321 WLN524316:WLN524321 WBR524316:WBR524321 VRV524316:VRV524321 VHZ524316:VHZ524321 UYD524316:UYD524321 UOH524316:UOH524321 UEL524316:UEL524321 TUP524316:TUP524321 TKT524316:TKT524321 TAX524316:TAX524321 SRB524316:SRB524321 SHF524316:SHF524321 RXJ524316:RXJ524321 RNN524316:RNN524321 RDR524316:RDR524321 QTV524316:QTV524321 QJZ524316:QJZ524321 QAD524316:QAD524321 PQH524316:PQH524321 PGL524316:PGL524321 OWP524316:OWP524321 OMT524316:OMT524321 OCX524316:OCX524321 NTB524316:NTB524321 NJF524316:NJF524321 MZJ524316:MZJ524321 MPN524316:MPN524321 MFR524316:MFR524321 LVV524316:LVV524321 LLZ524316:LLZ524321 LCD524316:LCD524321 KSH524316:KSH524321 KIL524316:KIL524321 JYP524316:JYP524321 JOT524316:JOT524321 JEX524316:JEX524321 IVB524316:IVB524321 ILF524316:ILF524321 IBJ524316:IBJ524321 HRN524316:HRN524321 HHR524316:HHR524321 GXV524316:GXV524321 GNZ524316:GNZ524321 GED524316:GED524321 FUH524316:FUH524321 FKL524316:FKL524321 FAP524316:FAP524321 EQT524316:EQT524321 EGX524316:EGX524321 DXB524316:DXB524321 DNF524316:DNF524321 DDJ524316:DDJ524321 CTN524316:CTN524321 CJR524316:CJR524321 BZV524316:BZV524321 BPZ524316:BPZ524321 BGD524316:BGD524321 AWH524316:AWH524321 AML524316:AML524321 ACP524316:ACP524321 ST524316:ST524321 IX524316:IX524321 B524316:B524321 WVJ458780:WVJ458785 WLN458780:WLN458785 WBR458780:WBR458785 VRV458780:VRV458785 VHZ458780:VHZ458785 UYD458780:UYD458785 UOH458780:UOH458785 UEL458780:UEL458785 TUP458780:TUP458785 TKT458780:TKT458785 TAX458780:TAX458785 SRB458780:SRB458785 SHF458780:SHF458785 RXJ458780:RXJ458785 RNN458780:RNN458785 RDR458780:RDR458785 QTV458780:QTV458785 QJZ458780:QJZ458785 QAD458780:QAD458785 PQH458780:PQH458785 PGL458780:PGL458785 OWP458780:OWP458785 OMT458780:OMT458785 OCX458780:OCX458785 NTB458780:NTB458785 NJF458780:NJF458785 MZJ458780:MZJ458785 MPN458780:MPN458785 MFR458780:MFR458785 LVV458780:LVV458785 LLZ458780:LLZ458785 LCD458780:LCD458785 KSH458780:KSH458785 KIL458780:KIL458785 JYP458780:JYP458785 JOT458780:JOT458785 JEX458780:JEX458785 IVB458780:IVB458785 ILF458780:ILF458785 IBJ458780:IBJ458785 HRN458780:HRN458785 HHR458780:HHR458785 GXV458780:GXV458785 GNZ458780:GNZ458785 GED458780:GED458785 FUH458780:FUH458785 FKL458780:FKL458785 FAP458780:FAP458785 EQT458780:EQT458785 EGX458780:EGX458785 DXB458780:DXB458785 DNF458780:DNF458785 DDJ458780:DDJ458785 CTN458780:CTN458785 CJR458780:CJR458785 BZV458780:BZV458785 BPZ458780:BPZ458785 BGD458780:BGD458785 AWH458780:AWH458785 AML458780:AML458785 ACP458780:ACP458785 ST458780:ST458785 IX458780:IX458785 B458780:B458785 WVJ393244:WVJ393249 WLN393244:WLN393249 WBR393244:WBR393249 VRV393244:VRV393249 VHZ393244:VHZ393249 UYD393244:UYD393249 UOH393244:UOH393249 UEL393244:UEL393249 TUP393244:TUP393249 TKT393244:TKT393249 TAX393244:TAX393249 SRB393244:SRB393249 SHF393244:SHF393249 RXJ393244:RXJ393249 RNN393244:RNN393249 RDR393244:RDR393249 QTV393244:QTV393249 QJZ393244:QJZ393249 QAD393244:QAD393249 PQH393244:PQH393249 PGL393244:PGL393249 OWP393244:OWP393249 OMT393244:OMT393249 OCX393244:OCX393249 NTB393244:NTB393249 NJF393244:NJF393249 MZJ393244:MZJ393249 MPN393244:MPN393249 MFR393244:MFR393249 LVV393244:LVV393249 LLZ393244:LLZ393249 LCD393244:LCD393249 KSH393244:KSH393249 KIL393244:KIL393249 JYP393244:JYP393249 JOT393244:JOT393249 JEX393244:JEX393249 IVB393244:IVB393249 ILF393244:ILF393249 IBJ393244:IBJ393249 HRN393244:HRN393249 HHR393244:HHR393249 GXV393244:GXV393249 GNZ393244:GNZ393249 GED393244:GED393249 FUH393244:FUH393249 FKL393244:FKL393249 FAP393244:FAP393249 EQT393244:EQT393249 EGX393244:EGX393249 DXB393244:DXB393249 DNF393244:DNF393249 DDJ393244:DDJ393249 CTN393244:CTN393249 CJR393244:CJR393249 BZV393244:BZV393249 BPZ393244:BPZ393249 BGD393244:BGD393249 AWH393244:AWH393249 AML393244:AML393249 ACP393244:ACP393249 ST393244:ST393249 IX393244:IX393249 B393244:B393249 WVJ327708:WVJ327713 WLN327708:WLN327713 WBR327708:WBR327713 VRV327708:VRV327713 VHZ327708:VHZ327713 UYD327708:UYD327713 UOH327708:UOH327713 UEL327708:UEL327713 TUP327708:TUP327713 TKT327708:TKT327713 TAX327708:TAX327713 SRB327708:SRB327713 SHF327708:SHF327713 RXJ327708:RXJ327713 RNN327708:RNN327713 RDR327708:RDR327713 QTV327708:QTV327713 QJZ327708:QJZ327713 QAD327708:QAD327713 PQH327708:PQH327713 PGL327708:PGL327713 OWP327708:OWP327713 OMT327708:OMT327713 OCX327708:OCX327713 NTB327708:NTB327713 NJF327708:NJF327713 MZJ327708:MZJ327713 MPN327708:MPN327713 MFR327708:MFR327713 LVV327708:LVV327713 LLZ327708:LLZ327713 LCD327708:LCD327713 KSH327708:KSH327713 KIL327708:KIL327713 JYP327708:JYP327713 JOT327708:JOT327713 JEX327708:JEX327713 IVB327708:IVB327713 ILF327708:ILF327713 IBJ327708:IBJ327713 HRN327708:HRN327713 HHR327708:HHR327713 GXV327708:GXV327713 GNZ327708:GNZ327713 GED327708:GED327713 FUH327708:FUH327713 FKL327708:FKL327713 FAP327708:FAP327713 EQT327708:EQT327713 EGX327708:EGX327713 DXB327708:DXB327713 DNF327708:DNF327713 DDJ327708:DDJ327713 CTN327708:CTN327713 CJR327708:CJR327713 BZV327708:BZV327713 BPZ327708:BPZ327713 BGD327708:BGD327713 AWH327708:AWH327713 AML327708:AML327713 ACP327708:ACP327713 ST327708:ST327713 IX327708:IX327713 B327708:B327713 WVJ262172:WVJ262177 WLN262172:WLN262177 WBR262172:WBR262177 VRV262172:VRV262177 VHZ262172:VHZ262177 UYD262172:UYD262177 UOH262172:UOH262177 UEL262172:UEL262177 TUP262172:TUP262177 TKT262172:TKT262177 TAX262172:TAX262177 SRB262172:SRB262177 SHF262172:SHF262177 RXJ262172:RXJ262177 RNN262172:RNN262177 RDR262172:RDR262177 QTV262172:QTV262177 QJZ262172:QJZ262177 QAD262172:QAD262177 PQH262172:PQH262177 PGL262172:PGL262177 OWP262172:OWP262177 OMT262172:OMT262177 OCX262172:OCX262177 NTB262172:NTB262177 NJF262172:NJF262177 MZJ262172:MZJ262177 MPN262172:MPN262177 MFR262172:MFR262177 LVV262172:LVV262177 LLZ262172:LLZ262177 LCD262172:LCD262177 KSH262172:KSH262177 KIL262172:KIL262177 JYP262172:JYP262177 JOT262172:JOT262177 JEX262172:JEX262177 IVB262172:IVB262177 ILF262172:ILF262177 IBJ262172:IBJ262177 HRN262172:HRN262177 HHR262172:HHR262177 GXV262172:GXV262177 GNZ262172:GNZ262177 GED262172:GED262177 FUH262172:FUH262177 FKL262172:FKL262177 FAP262172:FAP262177 EQT262172:EQT262177 EGX262172:EGX262177 DXB262172:DXB262177 DNF262172:DNF262177 DDJ262172:DDJ262177 CTN262172:CTN262177 CJR262172:CJR262177 BZV262172:BZV262177 BPZ262172:BPZ262177 BGD262172:BGD262177 AWH262172:AWH262177 AML262172:AML262177 ACP262172:ACP262177 ST262172:ST262177 IX262172:IX262177 B262172:B262177 WVJ196636:WVJ196641 WLN196636:WLN196641 WBR196636:WBR196641 VRV196636:VRV196641 VHZ196636:VHZ196641 UYD196636:UYD196641 UOH196636:UOH196641 UEL196636:UEL196641 TUP196636:TUP196641 TKT196636:TKT196641 TAX196636:TAX196641 SRB196636:SRB196641 SHF196636:SHF196641 RXJ196636:RXJ196641 RNN196636:RNN196641 RDR196636:RDR196641 QTV196636:QTV196641 QJZ196636:QJZ196641 QAD196636:QAD196641 PQH196636:PQH196641 PGL196636:PGL196641 OWP196636:OWP196641 OMT196636:OMT196641 OCX196636:OCX196641 NTB196636:NTB196641 NJF196636:NJF196641 MZJ196636:MZJ196641 MPN196636:MPN196641 MFR196636:MFR196641 LVV196636:LVV196641 LLZ196636:LLZ196641 LCD196636:LCD196641 KSH196636:KSH196641 KIL196636:KIL196641 JYP196636:JYP196641 JOT196636:JOT196641 JEX196636:JEX196641 IVB196636:IVB196641 ILF196636:ILF196641 IBJ196636:IBJ196641 HRN196636:HRN196641 HHR196636:HHR196641 GXV196636:GXV196641 GNZ196636:GNZ196641 GED196636:GED196641 FUH196636:FUH196641 FKL196636:FKL196641 FAP196636:FAP196641 EQT196636:EQT196641 EGX196636:EGX196641 DXB196636:DXB196641 DNF196636:DNF196641 DDJ196636:DDJ196641 CTN196636:CTN196641 CJR196636:CJR196641 BZV196636:BZV196641 BPZ196636:BPZ196641 BGD196636:BGD196641 AWH196636:AWH196641 AML196636:AML196641 ACP196636:ACP196641 ST196636:ST196641 IX196636:IX196641 B196636:B196641 WVJ131100:WVJ131105 WLN131100:WLN131105 WBR131100:WBR131105 VRV131100:VRV131105 VHZ131100:VHZ131105 UYD131100:UYD131105 UOH131100:UOH131105 UEL131100:UEL131105 TUP131100:TUP131105 TKT131100:TKT131105 TAX131100:TAX131105 SRB131100:SRB131105 SHF131100:SHF131105 RXJ131100:RXJ131105 RNN131100:RNN131105 RDR131100:RDR131105 QTV131100:QTV131105 QJZ131100:QJZ131105 QAD131100:QAD131105 PQH131100:PQH131105 PGL131100:PGL131105 OWP131100:OWP131105 OMT131100:OMT131105 OCX131100:OCX131105 NTB131100:NTB131105 NJF131100:NJF131105 MZJ131100:MZJ131105 MPN131100:MPN131105 MFR131100:MFR131105 LVV131100:LVV131105 LLZ131100:LLZ131105 LCD131100:LCD131105 KSH131100:KSH131105 KIL131100:KIL131105 JYP131100:JYP131105 JOT131100:JOT131105 JEX131100:JEX131105 IVB131100:IVB131105 ILF131100:ILF131105 IBJ131100:IBJ131105 HRN131100:HRN131105 HHR131100:HHR131105 GXV131100:GXV131105 GNZ131100:GNZ131105 GED131100:GED131105 FUH131100:FUH131105 FKL131100:FKL131105 FAP131100:FAP131105 EQT131100:EQT131105 EGX131100:EGX131105 DXB131100:DXB131105 DNF131100:DNF131105 DDJ131100:DDJ131105 CTN131100:CTN131105 CJR131100:CJR131105 BZV131100:BZV131105 BPZ131100:BPZ131105 BGD131100:BGD131105 AWH131100:AWH131105 AML131100:AML131105 ACP131100:ACP131105 ST131100:ST131105 IX131100:IX131105 B131100:B131105 WVJ65564:WVJ65569 WLN65564:WLN65569 WBR65564:WBR65569 VRV65564:VRV65569 VHZ65564:VHZ65569 UYD65564:UYD65569 UOH65564:UOH65569 UEL65564:UEL65569 TUP65564:TUP65569 TKT65564:TKT65569 TAX65564:TAX65569 SRB65564:SRB65569 SHF65564:SHF65569 RXJ65564:RXJ65569 RNN65564:RNN65569 RDR65564:RDR65569 QTV65564:QTV65569 QJZ65564:QJZ65569 QAD65564:QAD65569 PQH65564:PQH65569 PGL65564:PGL65569 OWP65564:OWP65569 OMT65564:OMT65569 OCX65564:OCX65569 NTB65564:NTB65569 NJF65564:NJF65569 MZJ65564:MZJ65569 MPN65564:MPN65569 MFR65564:MFR65569 LVV65564:LVV65569 LLZ65564:LLZ65569 LCD65564:LCD65569 KSH65564:KSH65569 KIL65564:KIL65569 JYP65564:JYP65569 JOT65564:JOT65569 JEX65564:JEX65569 IVB65564:IVB65569 ILF65564:ILF65569 IBJ65564:IBJ65569 HRN65564:HRN65569 HHR65564:HHR65569 GXV65564:GXV65569 GNZ65564:GNZ65569 GED65564:GED65569 FUH65564:FUH65569 FKL65564:FKL65569 FAP65564:FAP65569 EQT65564:EQT65569 EGX65564:EGX65569 DXB65564:DXB65569 DNF65564:DNF65569 DDJ65564:DDJ65569 CTN65564:CTN65569 CJR65564:CJR65569 BZV65564:BZV65569 BPZ65564:BPZ65569 BGD65564:BGD65569 AWH65564:AWH65569 AML65564:AML65569 ACP65564:ACP65569 ST65564:ST65569 IX65564:IX65569 B65564:B65569 WVJ27:WVJ32 WLN27:WLN32 WBR27:WBR32 VRV27:VRV32 VHZ27:VHZ32 UYD27:UYD32 UOH27:UOH32 UEL27:UEL32 TUP27:TUP32 TKT27:TKT32 TAX27:TAX32 SRB27:SRB32 SHF27:SHF32 RXJ27:RXJ32 RNN27:RNN32 RDR27:RDR32 QTV27:QTV32 QJZ27:QJZ32 QAD27:QAD32 PQH27:PQH32 PGL27:PGL32 OWP27:OWP32 OMT27:OMT32 OCX27:OCX32 NTB27:NTB32 NJF27:NJF32 MZJ27:MZJ32 MPN27:MPN32 MFR27:MFR32 LVV27:LVV32 LLZ27:LLZ32 LCD27:LCD32 KSH27:KSH32 KIL27:KIL32 JYP27:JYP32 JOT27:JOT32 JEX27:JEX32 IVB27:IVB32 ILF27:ILF32 IBJ27:IBJ32 HRN27:HRN32 HHR27:HHR32 GXV27:GXV32 GNZ27:GNZ32 GED27:GED32 FUH27:FUH32 FKL27:FKL32 FAP27:FAP32 EQT27:EQT32 EGX27:EGX32 DXB27:DXB32 DNF27:DNF32 DDJ27:DDJ32 CTN27:CTN32 CJR27:CJR32 BZV27:BZV32 BPZ27:BPZ32 BGD27:BGD32 AWH27:AWH32 AML27:AML32 ACP27:ACP32 ST27:ST32" xr:uid="{00000000-0002-0000-0000-00001F000000}">
      <formula1>$Z$17:$Z$34</formula1>
    </dataValidation>
    <dataValidation type="list" allowBlank="1" showInputMessage="1" showErrorMessage="1" promptTitle="Cabinet" prompt="Inscrire si présence d'un cabinet de télécommunication. Art.: 22 ou 23 et figure 24." sqref="O19 WVW983060 WMA983060 WCE983060 VSI983060 VIM983060 UYQ983060 UOU983060 UEY983060 TVC983060 TLG983060 TBK983060 SRO983060 SHS983060 RXW983060 ROA983060 REE983060 QUI983060 QKM983060 QAQ983060 PQU983060 PGY983060 OXC983060 ONG983060 ODK983060 NTO983060 NJS983060 MZW983060 MQA983060 MGE983060 LWI983060 LMM983060 LCQ983060 KSU983060 KIY983060 JZC983060 JPG983060 JFK983060 IVO983060 ILS983060 IBW983060 HSA983060 HIE983060 GYI983060 GOM983060 GEQ983060 FUU983060 FKY983060 FBC983060 ERG983060 EHK983060 DXO983060 DNS983060 DDW983060 CUA983060 CKE983060 CAI983060 BQM983060 BGQ983060 AWU983060 AMY983060 ADC983060 TG983060 JK983060 O983060 WVW917524 WMA917524 WCE917524 VSI917524 VIM917524 UYQ917524 UOU917524 UEY917524 TVC917524 TLG917524 TBK917524 SRO917524 SHS917524 RXW917524 ROA917524 REE917524 QUI917524 QKM917524 QAQ917524 PQU917524 PGY917524 OXC917524 ONG917524 ODK917524 NTO917524 NJS917524 MZW917524 MQA917524 MGE917524 LWI917524 LMM917524 LCQ917524 KSU917524 KIY917524 JZC917524 JPG917524 JFK917524 IVO917524 ILS917524 IBW917524 HSA917524 HIE917524 GYI917524 GOM917524 GEQ917524 FUU917524 FKY917524 FBC917524 ERG917524 EHK917524 DXO917524 DNS917524 DDW917524 CUA917524 CKE917524 CAI917524 BQM917524 BGQ917524 AWU917524 AMY917524 ADC917524 TG917524 JK917524 O917524 WVW851988 WMA851988 WCE851988 VSI851988 VIM851988 UYQ851988 UOU851988 UEY851988 TVC851988 TLG851988 TBK851988 SRO851988 SHS851988 RXW851988 ROA851988 REE851988 QUI851988 QKM851988 QAQ851988 PQU851988 PGY851988 OXC851988 ONG851988 ODK851988 NTO851988 NJS851988 MZW851988 MQA851988 MGE851988 LWI851988 LMM851988 LCQ851988 KSU851988 KIY851988 JZC851988 JPG851988 JFK851988 IVO851988 ILS851988 IBW851988 HSA851988 HIE851988 GYI851988 GOM851988 GEQ851988 FUU851988 FKY851988 FBC851988 ERG851988 EHK851988 DXO851988 DNS851988 DDW851988 CUA851988 CKE851988 CAI851988 BQM851988 BGQ851988 AWU851988 AMY851988 ADC851988 TG851988 JK851988 O851988 WVW786452 WMA786452 WCE786452 VSI786452 VIM786452 UYQ786452 UOU786452 UEY786452 TVC786452 TLG786452 TBK786452 SRO786452 SHS786452 RXW786452 ROA786452 REE786452 QUI786452 QKM786452 QAQ786452 PQU786452 PGY786452 OXC786452 ONG786452 ODK786452 NTO786452 NJS786452 MZW786452 MQA786452 MGE786452 LWI786452 LMM786452 LCQ786452 KSU786452 KIY786452 JZC786452 JPG786452 JFK786452 IVO786452 ILS786452 IBW786452 HSA786452 HIE786452 GYI786452 GOM786452 GEQ786452 FUU786452 FKY786452 FBC786452 ERG786452 EHK786452 DXO786452 DNS786452 DDW786452 CUA786452 CKE786452 CAI786452 BQM786452 BGQ786452 AWU786452 AMY786452 ADC786452 TG786452 JK786452 O786452 WVW720916 WMA720916 WCE720916 VSI720916 VIM720916 UYQ720916 UOU720916 UEY720916 TVC720916 TLG720916 TBK720916 SRO720916 SHS720916 RXW720916 ROA720916 REE720916 QUI720916 QKM720916 QAQ720916 PQU720916 PGY720916 OXC720916 ONG720916 ODK720916 NTO720916 NJS720916 MZW720916 MQA720916 MGE720916 LWI720916 LMM720916 LCQ720916 KSU720916 KIY720916 JZC720916 JPG720916 JFK720916 IVO720916 ILS720916 IBW720916 HSA720916 HIE720916 GYI720916 GOM720916 GEQ720916 FUU720916 FKY720916 FBC720916 ERG720916 EHK720916 DXO720916 DNS720916 DDW720916 CUA720916 CKE720916 CAI720916 BQM720916 BGQ720916 AWU720916 AMY720916 ADC720916 TG720916 JK720916 O720916 WVW655380 WMA655380 WCE655380 VSI655380 VIM655380 UYQ655380 UOU655380 UEY655380 TVC655380 TLG655380 TBK655380 SRO655380 SHS655380 RXW655380 ROA655380 REE655380 QUI655380 QKM655380 QAQ655380 PQU655380 PGY655380 OXC655380 ONG655380 ODK655380 NTO655380 NJS655380 MZW655380 MQA655380 MGE655380 LWI655380 LMM655380 LCQ655380 KSU655380 KIY655380 JZC655380 JPG655380 JFK655380 IVO655380 ILS655380 IBW655380 HSA655380 HIE655380 GYI655380 GOM655380 GEQ655380 FUU655380 FKY655380 FBC655380 ERG655380 EHK655380 DXO655380 DNS655380 DDW655380 CUA655380 CKE655380 CAI655380 BQM655380 BGQ655380 AWU655380 AMY655380 ADC655380 TG655380 JK655380 O655380 WVW589844 WMA589844 WCE589844 VSI589844 VIM589844 UYQ589844 UOU589844 UEY589844 TVC589844 TLG589844 TBK589844 SRO589844 SHS589844 RXW589844 ROA589844 REE589844 QUI589844 QKM589844 QAQ589844 PQU589844 PGY589844 OXC589844 ONG589844 ODK589844 NTO589844 NJS589844 MZW589844 MQA589844 MGE589844 LWI589844 LMM589844 LCQ589844 KSU589844 KIY589844 JZC589844 JPG589844 JFK589844 IVO589844 ILS589844 IBW589844 HSA589844 HIE589844 GYI589844 GOM589844 GEQ589844 FUU589844 FKY589844 FBC589844 ERG589844 EHK589844 DXO589844 DNS589844 DDW589844 CUA589844 CKE589844 CAI589844 BQM589844 BGQ589844 AWU589844 AMY589844 ADC589844 TG589844 JK589844 O589844 WVW524308 WMA524308 WCE524308 VSI524308 VIM524308 UYQ524308 UOU524308 UEY524308 TVC524308 TLG524308 TBK524308 SRO524308 SHS524308 RXW524308 ROA524308 REE524308 QUI524308 QKM524308 QAQ524308 PQU524308 PGY524308 OXC524308 ONG524308 ODK524308 NTO524308 NJS524308 MZW524308 MQA524308 MGE524308 LWI524308 LMM524308 LCQ524308 KSU524308 KIY524308 JZC524308 JPG524308 JFK524308 IVO524308 ILS524308 IBW524308 HSA524308 HIE524308 GYI524308 GOM524308 GEQ524308 FUU524308 FKY524308 FBC524308 ERG524308 EHK524308 DXO524308 DNS524308 DDW524308 CUA524308 CKE524308 CAI524308 BQM524308 BGQ524308 AWU524308 AMY524308 ADC524308 TG524308 JK524308 O524308 WVW458772 WMA458772 WCE458772 VSI458772 VIM458772 UYQ458772 UOU458772 UEY458772 TVC458772 TLG458772 TBK458772 SRO458772 SHS458772 RXW458772 ROA458772 REE458772 QUI458772 QKM458772 QAQ458772 PQU458772 PGY458772 OXC458772 ONG458772 ODK458772 NTO458772 NJS458772 MZW458772 MQA458772 MGE458772 LWI458772 LMM458772 LCQ458772 KSU458772 KIY458772 JZC458772 JPG458772 JFK458772 IVO458772 ILS458772 IBW458772 HSA458772 HIE458772 GYI458772 GOM458772 GEQ458772 FUU458772 FKY458772 FBC458772 ERG458772 EHK458772 DXO458772 DNS458772 DDW458772 CUA458772 CKE458772 CAI458772 BQM458772 BGQ458772 AWU458772 AMY458772 ADC458772 TG458772 JK458772 O458772 WVW393236 WMA393236 WCE393236 VSI393236 VIM393236 UYQ393236 UOU393236 UEY393236 TVC393236 TLG393236 TBK393236 SRO393236 SHS393236 RXW393236 ROA393236 REE393236 QUI393236 QKM393236 QAQ393236 PQU393236 PGY393236 OXC393236 ONG393236 ODK393236 NTO393236 NJS393236 MZW393236 MQA393236 MGE393236 LWI393236 LMM393236 LCQ393236 KSU393236 KIY393236 JZC393236 JPG393236 JFK393236 IVO393236 ILS393236 IBW393236 HSA393236 HIE393236 GYI393236 GOM393236 GEQ393236 FUU393236 FKY393236 FBC393236 ERG393236 EHK393236 DXO393236 DNS393236 DDW393236 CUA393236 CKE393236 CAI393236 BQM393236 BGQ393236 AWU393236 AMY393236 ADC393236 TG393236 JK393236 O393236 WVW327700 WMA327700 WCE327700 VSI327700 VIM327700 UYQ327700 UOU327700 UEY327700 TVC327700 TLG327700 TBK327700 SRO327700 SHS327700 RXW327700 ROA327700 REE327700 QUI327700 QKM327700 QAQ327700 PQU327700 PGY327700 OXC327700 ONG327700 ODK327700 NTO327700 NJS327700 MZW327700 MQA327700 MGE327700 LWI327700 LMM327700 LCQ327700 KSU327700 KIY327700 JZC327700 JPG327700 JFK327700 IVO327700 ILS327700 IBW327700 HSA327700 HIE327700 GYI327700 GOM327700 GEQ327700 FUU327700 FKY327700 FBC327700 ERG327700 EHK327700 DXO327700 DNS327700 DDW327700 CUA327700 CKE327700 CAI327700 BQM327700 BGQ327700 AWU327700 AMY327700 ADC327700 TG327700 JK327700 O327700 WVW262164 WMA262164 WCE262164 VSI262164 VIM262164 UYQ262164 UOU262164 UEY262164 TVC262164 TLG262164 TBK262164 SRO262164 SHS262164 RXW262164 ROA262164 REE262164 QUI262164 QKM262164 QAQ262164 PQU262164 PGY262164 OXC262164 ONG262164 ODK262164 NTO262164 NJS262164 MZW262164 MQA262164 MGE262164 LWI262164 LMM262164 LCQ262164 KSU262164 KIY262164 JZC262164 JPG262164 JFK262164 IVO262164 ILS262164 IBW262164 HSA262164 HIE262164 GYI262164 GOM262164 GEQ262164 FUU262164 FKY262164 FBC262164 ERG262164 EHK262164 DXO262164 DNS262164 DDW262164 CUA262164 CKE262164 CAI262164 BQM262164 BGQ262164 AWU262164 AMY262164 ADC262164 TG262164 JK262164 O262164 WVW196628 WMA196628 WCE196628 VSI196628 VIM196628 UYQ196628 UOU196628 UEY196628 TVC196628 TLG196628 TBK196628 SRO196628 SHS196628 RXW196628 ROA196628 REE196628 QUI196628 QKM196628 QAQ196628 PQU196628 PGY196628 OXC196628 ONG196628 ODK196628 NTO196628 NJS196628 MZW196628 MQA196628 MGE196628 LWI196628 LMM196628 LCQ196628 KSU196628 KIY196628 JZC196628 JPG196628 JFK196628 IVO196628 ILS196628 IBW196628 HSA196628 HIE196628 GYI196628 GOM196628 GEQ196628 FUU196628 FKY196628 FBC196628 ERG196628 EHK196628 DXO196628 DNS196628 DDW196628 CUA196628 CKE196628 CAI196628 BQM196628 BGQ196628 AWU196628 AMY196628 ADC196628 TG196628 JK196628 O196628 WVW131092 WMA131092 WCE131092 VSI131092 VIM131092 UYQ131092 UOU131092 UEY131092 TVC131092 TLG131092 TBK131092 SRO131092 SHS131092 RXW131092 ROA131092 REE131092 QUI131092 QKM131092 QAQ131092 PQU131092 PGY131092 OXC131092 ONG131092 ODK131092 NTO131092 NJS131092 MZW131092 MQA131092 MGE131092 LWI131092 LMM131092 LCQ131092 KSU131092 KIY131092 JZC131092 JPG131092 JFK131092 IVO131092 ILS131092 IBW131092 HSA131092 HIE131092 GYI131092 GOM131092 GEQ131092 FUU131092 FKY131092 FBC131092 ERG131092 EHK131092 DXO131092 DNS131092 DDW131092 CUA131092 CKE131092 CAI131092 BQM131092 BGQ131092 AWU131092 AMY131092 ADC131092 TG131092 JK131092 O131092 WVW65556 WMA65556 WCE65556 VSI65556 VIM65556 UYQ65556 UOU65556 UEY65556 TVC65556 TLG65556 TBK65556 SRO65556 SHS65556 RXW65556 ROA65556 REE65556 QUI65556 QKM65556 QAQ65556 PQU65556 PGY65556 OXC65556 ONG65556 ODK65556 NTO65556 NJS65556 MZW65556 MQA65556 MGE65556 LWI65556 LMM65556 LCQ65556 KSU65556 KIY65556 JZC65556 JPG65556 JFK65556 IVO65556 ILS65556 IBW65556 HSA65556 HIE65556 GYI65556 GOM65556 GEQ65556 FUU65556 FKY65556 FBC65556 ERG65556 EHK65556 DXO65556 DNS65556 DDW65556 CUA65556 CKE65556 CAI65556 BQM65556 BGQ65556 AWU65556 AMY65556 ADC65556 TG65556 JK65556 O65556 WVW19 WMA19 WCE19 VSI19 VIM19 UYQ19 UOU19 UEY19 TVC19 TLG19 TBK19 SRO19 SHS19 RXW19 ROA19 REE19 QUI19 QKM19 QAQ19 PQU19 PGY19 OXC19 ONG19 ODK19 NTO19 NJS19 MZW19 MQA19 MGE19 LWI19 LMM19 LCQ19 KSU19 KIY19 JZC19 JPG19 JFK19 IVO19 ILS19 IBW19 HSA19 HIE19 GYI19 GOM19 GEQ19 FUU19 FKY19 FBC19 ERG19 EHK19 DXO19 DNS19 DDW19 CUA19 CKE19 CAI19 BQM19 BGQ19 AWU19 AMY19 ADC19 TG19 JK19" xr:uid="{00000000-0002-0000-0000-000020000000}">
      <formula1>$X$29:$X$33</formula1>
    </dataValidation>
    <dataValidation type="list" allowBlank="1" showInputMessage="1" showErrorMessage="1" promptTitle="Transformateur" prompt="Si lisible, indiquer la capacité en kVa." sqref="K15 WVS983056 WLW983056 WCA983056 VSE983056 VII983056 UYM983056 UOQ983056 UEU983056 TUY983056 TLC983056 TBG983056 SRK983056 SHO983056 RXS983056 RNW983056 REA983056 QUE983056 QKI983056 QAM983056 PQQ983056 PGU983056 OWY983056 ONC983056 ODG983056 NTK983056 NJO983056 MZS983056 MPW983056 MGA983056 LWE983056 LMI983056 LCM983056 KSQ983056 KIU983056 JYY983056 JPC983056 JFG983056 IVK983056 ILO983056 IBS983056 HRW983056 HIA983056 GYE983056 GOI983056 GEM983056 FUQ983056 FKU983056 FAY983056 ERC983056 EHG983056 DXK983056 DNO983056 DDS983056 CTW983056 CKA983056 CAE983056 BQI983056 BGM983056 AWQ983056 AMU983056 ACY983056 TC983056 JG983056 K983056 WVS917520 WLW917520 WCA917520 VSE917520 VII917520 UYM917520 UOQ917520 UEU917520 TUY917520 TLC917520 TBG917520 SRK917520 SHO917520 RXS917520 RNW917520 REA917520 QUE917520 QKI917520 QAM917520 PQQ917520 PGU917520 OWY917520 ONC917520 ODG917520 NTK917520 NJO917520 MZS917520 MPW917520 MGA917520 LWE917520 LMI917520 LCM917520 KSQ917520 KIU917520 JYY917520 JPC917520 JFG917520 IVK917520 ILO917520 IBS917520 HRW917520 HIA917520 GYE917520 GOI917520 GEM917520 FUQ917520 FKU917520 FAY917520 ERC917520 EHG917520 DXK917520 DNO917520 DDS917520 CTW917520 CKA917520 CAE917520 BQI917520 BGM917520 AWQ917520 AMU917520 ACY917520 TC917520 JG917520 K917520 WVS851984 WLW851984 WCA851984 VSE851984 VII851984 UYM851984 UOQ851984 UEU851984 TUY851984 TLC851984 TBG851984 SRK851984 SHO851984 RXS851984 RNW851984 REA851984 QUE851984 QKI851984 QAM851984 PQQ851984 PGU851984 OWY851984 ONC851984 ODG851984 NTK851984 NJO851984 MZS851984 MPW851984 MGA851984 LWE851984 LMI851984 LCM851984 KSQ851984 KIU851984 JYY851984 JPC851984 JFG851984 IVK851984 ILO851984 IBS851984 HRW851984 HIA851984 GYE851984 GOI851984 GEM851984 FUQ851984 FKU851984 FAY851984 ERC851984 EHG851984 DXK851984 DNO851984 DDS851984 CTW851984 CKA851984 CAE851984 BQI851984 BGM851984 AWQ851984 AMU851984 ACY851984 TC851984 JG851984 K851984 WVS786448 WLW786448 WCA786448 VSE786448 VII786448 UYM786448 UOQ786448 UEU786448 TUY786448 TLC786448 TBG786448 SRK786448 SHO786448 RXS786448 RNW786448 REA786448 QUE786448 QKI786448 QAM786448 PQQ786448 PGU786448 OWY786448 ONC786448 ODG786448 NTK786448 NJO786448 MZS786448 MPW786448 MGA786448 LWE786448 LMI786448 LCM786448 KSQ786448 KIU786448 JYY786448 JPC786448 JFG786448 IVK786448 ILO786448 IBS786448 HRW786448 HIA786448 GYE786448 GOI786448 GEM786448 FUQ786448 FKU786448 FAY786448 ERC786448 EHG786448 DXK786448 DNO786448 DDS786448 CTW786448 CKA786448 CAE786448 BQI786448 BGM786448 AWQ786448 AMU786448 ACY786448 TC786448 JG786448 K786448 WVS720912 WLW720912 WCA720912 VSE720912 VII720912 UYM720912 UOQ720912 UEU720912 TUY720912 TLC720912 TBG720912 SRK720912 SHO720912 RXS720912 RNW720912 REA720912 QUE720912 QKI720912 QAM720912 PQQ720912 PGU720912 OWY720912 ONC720912 ODG720912 NTK720912 NJO720912 MZS720912 MPW720912 MGA720912 LWE720912 LMI720912 LCM720912 KSQ720912 KIU720912 JYY720912 JPC720912 JFG720912 IVK720912 ILO720912 IBS720912 HRW720912 HIA720912 GYE720912 GOI720912 GEM720912 FUQ720912 FKU720912 FAY720912 ERC720912 EHG720912 DXK720912 DNO720912 DDS720912 CTW720912 CKA720912 CAE720912 BQI720912 BGM720912 AWQ720912 AMU720912 ACY720912 TC720912 JG720912 K720912 WVS655376 WLW655376 WCA655376 VSE655376 VII655376 UYM655376 UOQ655376 UEU655376 TUY655376 TLC655376 TBG655376 SRK655376 SHO655376 RXS655376 RNW655376 REA655376 QUE655376 QKI655376 QAM655376 PQQ655376 PGU655376 OWY655376 ONC655376 ODG655376 NTK655376 NJO655376 MZS655376 MPW655376 MGA655376 LWE655376 LMI655376 LCM655376 KSQ655376 KIU655376 JYY655376 JPC655376 JFG655376 IVK655376 ILO655376 IBS655376 HRW655376 HIA655376 GYE655376 GOI655376 GEM655376 FUQ655376 FKU655376 FAY655376 ERC655376 EHG655376 DXK655376 DNO655376 DDS655376 CTW655376 CKA655376 CAE655376 BQI655376 BGM655376 AWQ655376 AMU655376 ACY655376 TC655376 JG655376 K655376 WVS589840 WLW589840 WCA589840 VSE589840 VII589840 UYM589840 UOQ589840 UEU589840 TUY589840 TLC589840 TBG589840 SRK589840 SHO589840 RXS589840 RNW589840 REA589840 QUE589840 QKI589840 QAM589840 PQQ589840 PGU589840 OWY589840 ONC589840 ODG589840 NTK589840 NJO589840 MZS589840 MPW589840 MGA589840 LWE589840 LMI589840 LCM589840 KSQ589840 KIU589840 JYY589840 JPC589840 JFG589840 IVK589840 ILO589840 IBS589840 HRW589840 HIA589840 GYE589840 GOI589840 GEM589840 FUQ589840 FKU589840 FAY589840 ERC589840 EHG589840 DXK589840 DNO589840 DDS589840 CTW589840 CKA589840 CAE589840 BQI589840 BGM589840 AWQ589840 AMU589840 ACY589840 TC589840 JG589840 K589840 WVS524304 WLW524304 WCA524304 VSE524304 VII524304 UYM524304 UOQ524304 UEU524304 TUY524304 TLC524304 TBG524304 SRK524304 SHO524304 RXS524304 RNW524304 REA524304 QUE524304 QKI524304 QAM524304 PQQ524304 PGU524304 OWY524304 ONC524304 ODG524304 NTK524304 NJO524304 MZS524304 MPW524304 MGA524304 LWE524304 LMI524304 LCM524304 KSQ524304 KIU524304 JYY524304 JPC524304 JFG524304 IVK524304 ILO524304 IBS524304 HRW524304 HIA524304 GYE524304 GOI524304 GEM524304 FUQ524304 FKU524304 FAY524304 ERC524304 EHG524304 DXK524304 DNO524304 DDS524304 CTW524304 CKA524304 CAE524304 BQI524304 BGM524304 AWQ524304 AMU524304 ACY524304 TC524304 JG524304 K524304 WVS458768 WLW458768 WCA458768 VSE458768 VII458768 UYM458768 UOQ458768 UEU458768 TUY458768 TLC458768 TBG458768 SRK458768 SHO458768 RXS458768 RNW458768 REA458768 QUE458768 QKI458768 QAM458768 PQQ458768 PGU458768 OWY458768 ONC458768 ODG458768 NTK458768 NJO458768 MZS458768 MPW458768 MGA458768 LWE458768 LMI458768 LCM458768 KSQ458768 KIU458768 JYY458768 JPC458768 JFG458768 IVK458768 ILO458768 IBS458768 HRW458768 HIA458768 GYE458768 GOI458768 GEM458768 FUQ458768 FKU458768 FAY458768 ERC458768 EHG458768 DXK458768 DNO458768 DDS458768 CTW458768 CKA458768 CAE458768 BQI458768 BGM458768 AWQ458768 AMU458768 ACY458768 TC458768 JG458768 K458768 WVS393232 WLW393232 WCA393232 VSE393232 VII393232 UYM393232 UOQ393232 UEU393232 TUY393232 TLC393232 TBG393232 SRK393232 SHO393232 RXS393232 RNW393232 REA393232 QUE393232 QKI393232 QAM393232 PQQ393232 PGU393232 OWY393232 ONC393232 ODG393232 NTK393232 NJO393232 MZS393232 MPW393232 MGA393232 LWE393232 LMI393232 LCM393232 KSQ393232 KIU393232 JYY393232 JPC393232 JFG393232 IVK393232 ILO393232 IBS393232 HRW393232 HIA393232 GYE393232 GOI393232 GEM393232 FUQ393232 FKU393232 FAY393232 ERC393232 EHG393232 DXK393232 DNO393232 DDS393232 CTW393232 CKA393232 CAE393232 BQI393232 BGM393232 AWQ393232 AMU393232 ACY393232 TC393232 JG393232 K393232 WVS327696 WLW327696 WCA327696 VSE327696 VII327696 UYM327696 UOQ327696 UEU327696 TUY327696 TLC327696 TBG327696 SRK327696 SHO327696 RXS327696 RNW327696 REA327696 QUE327696 QKI327696 QAM327696 PQQ327696 PGU327696 OWY327696 ONC327696 ODG327696 NTK327696 NJO327696 MZS327696 MPW327696 MGA327696 LWE327696 LMI327696 LCM327696 KSQ327696 KIU327696 JYY327696 JPC327696 JFG327696 IVK327696 ILO327696 IBS327696 HRW327696 HIA327696 GYE327696 GOI327696 GEM327696 FUQ327696 FKU327696 FAY327696 ERC327696 EHG327696 DXK327696 DNO327696 DDS327696 CTW327696 CKA327696 CAE327696 BQI327696 BGM327696 AWQ327696 AMU327696 ACY327696 TC327696 JG327696 K327696 WVS262160 WLW262160 WCA262160 VSE262160 VII262160 UYM262160 UOQ262160 UEU262160 TUY262160 TLC262160 TBG262160 SRK262160 SHO262160 RXS262160 RNW262160 REA262160 QUE262160 QKI262160 QAM262160 PQQ262160 PGU262160 OWY262160 ONC262160 ODG262160 NTK262160 NJO262160 MZS262160 MPW262160 MGA262160 LWE262160 LMI262160 LCM262160 KSQ262160 KIU262160 JYY262160 JPC262160 JFG262160 IVK262160 ILO262160 IBS262160 HRW262160 HIA262160 GYE262160 GOI262160 GEM262160 FUQ262160 FKU262160 FAY262160 ERC262160 EHG262160 DXK262160 DNO262160 DDS262160 CTW262160 CKA262160 CAE262160 BQI262160 BGM262160 AWQ262160 AMU262160 ACY262160 TC262160 JG262160 K262160 WVS196624 WLW196624 WCA196624 VSE196624 VII196624 UYM196624 UOQ196624 UEU196624 TUY196624 TLC196624 TBG196624 SRK196624 SHO196624 RXS196624 RNW196624 REA196624 QUE196624 QKI196624 QAM196624 PQQ196624 PGU196624 OWY196624 ONC196624 ODG196624 NTK196624 NJO196624 MZS196624 MPW196624 MGA196624 LWE196624 LMI196624 LCM196624 KSQ196624 KIU196624 JYY196624 JPC196624 JFG196624 IVK196624 ILO196624 IBS196624 HRW196624 HIA196624 GYE196624 GOI196624 GEM196624 FUQ196624 FKU196624 FAY196624 ERC196624 EHG196624 DXK196624 DNO196624 DDS196624 CTW196624 CKA196624 CAE196624 BQI196624 BGM196624 AWQ196624 AMU196624 ACY196624 TC196624 JG196624 K196624 WVS131088 WLW131088 WCA131088 VSE131088 VII131088 UYM131088 UOQ131088 UEU131088 TUY131088 TLC131088 TBG131088 SRK131088 SHO131088 RXS131088 RNW131088 REA131088 QUE131088 QKI131088 QAM131088 PQQ131088 PGU131088 OWY131088 ONC131088 ODG131088 NTK131088 NJO131088 MZS131088 MPW131088 MGA131088 LWE131088 LMI131088 LCM131088 KSQ131088 KIU131088 JYY131088 JPC131088 JFG131088 IVK131088 ILO131088 IBS131088 HRW131088 HIA131088 GYE131088 GOI131088 GEM131088 FUQ131088 FKU131088 FAY131088 ERC131088 EHG131088 DXK131088 DNO131088 DDS131088 CTW131088 CKA131088 CAE131088 BQI131088 BGM131088 AWQ131088 AMU131088 ACY131088 TC131088 JG131088 K131088 WVS65552 WLW65552 WCA65552 VSE65552 VII65552 UYM65552 UOQ65552 UEU65552 TUY65552 TLC65552 TBG65552 SRK65552 SHO65552 RXS65552 RNW65552 REA65552 QUE65552 QKI65552 QAM65552 PQQ65552 PGU65552 OWY65552 ONC65552 ODG65552 NTK65552 NJO65552 MZS65552 MPW65552 MGA65552 LWE65552 LMI65552 LCM65552 KSQ65552 KIU65552 JYY65552 JPC65552 JFG65552 IVK65552 ILO65552 IBS65552 HRW65552 HIA65552 GYE65552 GOI65552 GEM65552 FUQ65552 FKU65552 FAY65552 ERC65552 EHG65552 DXK65552 DNO65552 DDS65552 CTW65552 CKA65552 CAE65552 BQI65552 BGM65552 AWQ65552 AMU65552 ACY65552 TC65552 JG65552 K65552 WVS15 WLW15 WCA15 VSE15 VII15 UYM15 UOQ15 UEU15 TUY15 TLC15 TBG15 SRK15 SHO15 RXS15 RNW15 REA15 QUE15 QKI15 QAM15 PQQ15 PGU15 OWY15 ONC15 ODG15 NTK15 NJO15 MZS15 MPW15 MGA15 LWE15 LMI15 LCM15 KSQ15 KIU15 JYY15 JPC15 JFG15 IVK15 ILO15 IBS15 HRW15 HIA15 GYE15 GOI15 GEM15 FUQ15 FKU15 FAY15 ERC15 EHG15 DXK15 DNO15 DDS15 CTW15 CKA15 CAE15 BQI15 BGM15 AWQ15 AMU15 ACY15 TC15 JG15" xr:uid="{00000000-0002-0000-0000-000021000000}">
      <formula1>$R$25:$R$32</formula1>
    </dataValidation>
    <dataValidation type="list" allowBlank="1" showInputMessage="1" showErrorMessage="1" promptTitle="Liaison aérosouterraine Client" prompt="Indiquer si ajout d'une montée latérale (LAS) de Client qui requiert un raccordement électrique et si l'article 21 de la norme commune est respecté." sqref="L19:M19 WVT983060:WVU983060 WLX983060:WLY983060 WCB983060:WCC983060 VSF983060:VSG983060 VIJ983060:VIK983060 UYN983060:UYO983060 UOR983060:UOS983060 UEV983060:UEW983060 TUZ983060:TVA983060 TLD983060:TLE983060 TBH983060:TBI983060 SRL983060:SRM983060 SHP983060:SHQ983060 RXT983060:RXU983060 RNX983060:RNY983060 REB983060:REC983060 QUF983060:QUG983060 QKJ983060:QKK983060 QAN983060:QAO983060 PQR983060:PQS983060 PGV983060:PGW983060 OWZ983060:OXA983060 OND983060:ONE983060 ODH983060:ODI983060 NTL983060:NTM983060 NJP983060:NJQ983060 MZT983060:MZU983060 MPX983060:MPY983060 MGB983060:MGC983060 LWF983060:LWG983060 LMJ983060:LMK983060 LCN983060:LCO983060 KSR983060:KSS983060 KIV983060:KIW983060 JYZ983060:JZA983060 JPD983060:JPE983060 JFH983060:JFI983060 IVL983060:IVM983060 ILP983060:ILQ983060 IBT983060:IBU983060 HRX983060:HRY983060 HIB983060:HIC983060 GYF983060:GYG983060 GOJ983060:GOK983060 GEN983060:GEO983060 FUR983060:FUS983060 FKV983060:FKW983060 FAZ983060:FBA983060 ERD983060:ERE983060 EHH983060:EHI983060 DXL983060:DXM983060 DNP983060:DNQ983060 DDT983060:DDU983060 CTX983060:CTY983060 CKB983060:CKC983060 CAF983060:CAG983060 BQJ983060:BQK983060 BGN983060:BGO983060 AWR983060:AWS983060 AMV983060:AMW983060 ACZ983060:ADA983060 TD983060:TE983060 JH983060:JI983060 L983060:M983060 WVT917524:WVU917524 WLX917524:WLY917524 WCB917524:WCC917524 VSF917524:VSG917524 VIJ917524:VIK917524 UYN917524:UYO917524 UOR917524:UOS917524 UEV917524:UEW917524 TUZ917524:TVA917524 TLD917524:TLE917524 TBH917524:TBI917524 SRL917524:SRM917524 SHP917524:SHQ917524 RXT917524:RXU917524 RNX917524:RNY917524 REB917524:REC917524 QUF917524:QUG917524 QKJ917524:QKK917524 QAN917524:QAO917524 PQR917524:PQS917524 PGV917524:PGW917524 OWZ917524:OXA917524 OND917524:ONE917524 ODH917524:ODI917524 NTL917524:NTM917524 NJP917524:NJQ917524 MZT917524:MZU917524 MPX917524:MPY917524 MGB917524:MGC917524 LWF917524:LWG917524 LMJ917524:LMK917524 LCN917524:LCO917524 KSR917524:KSS917524 KIV917524:KIW917524 JYZ917524:JZA917524 JPD917524:JPE917524 JFH917524:JFI917524 IVL917524:IVM917524 ILP917524:ILQ917524 IBT917524:IBU917524 HRX917524:HRY917524 HIB917524:HIC917524 GYF917524:GYG917524 GOJ917524:GOK917524 GEN917524:GEO917524 FUR917524:FUS917524 FKV917524:FKW917524 FAZ917524:FBA917524 ERD917524:ERE917524 EHH917524:EHI917524 DXL917524:DXM917524 DNP917524:DNQ917524 DDT917524:DDU917524 CTX917524:CTY917524 CKB917524:CKC917524 CAF917524:CAG917524 BQJ917524:BQK917524 BGN917524:BGO917524 AWR917524:AWS917524 AMV917524:AMW917524 ACZ917524:ADA917524 TD917524:TE917524 JH917524:JI917524 L917524:M917524 WVT851988:WVU851988 WLX851988:WLY851988 WCB851988:WCC851988 VSF851988:VSG851988 VIJ851988:VIK851988 UYN851988:UYO851988 UOR851988:UOS851988 UEV851988:UEW851988 TUZ851988:TVA851988 TLD851988:TLE851988 TBH851988:TBI851988 SRL851988:SRM851988 SHP851988:SHQ851988 RXT851988:RXU851988 RNX851988:RNY851988 REB851988:REC851988 QUF851988:QUG851988 QKJ851988:QKK851988 QAN851988:QAO851988 PQR851988:PQS851988 PGV851988:PGW851988 OWZ851988:OXA851988 OND851988:ONE851988 ODH851988:ODI851988 NTL851988:NTM851988 NJP851988:NJQ851988 MZT851988:MZU851988 MPX851988:MPY851988 MGB851988:MGC851988 LWF851988:LWG851988 LMJ851988:LMK851988 LCN851988:LCO851988 KSR851988:KSS851988 KIV851988:KIW851988 JYZ851988:JZA851988 JPD851988:JPE851988 JFH851988:JFI851988 IVL851988:IVM851988 ILP851988:ILQ851988 IBT851988:IBU851988 HRX851988:HRY851988 HIB851988:HIC851988 GYF851988:GYG851988 GOJ851988:GOK851988 GEN851988:GEO851988 FUR851988:FUS851988 FKV851988:FKW851988 FAZ851988:FBA851988 ERD851988:ERE851988 EHH851988:EHI851988 DXL851988:DXM851988 DNP851988:DNQ851988 DDT851988:DDU851988 CTX851988:CTY851988 CKB851988:CKC851988 CAF851988:CAG851988 BQJ851988:BQK851988 BGN851988:BGO851988 AWR851988:AWS851988 AMV851988:AMW851988 ACZ851988:ADA851988 TD851988:TE851988 JH851988:JI851988 L851988:M851988 WVT786452:WVU786452 WLX786452:WLY786452 WCB786452:WCC786452 VSF786452:VSG786452 VIJ786452:VIK786452 UYN786452:UYO786452 UOR786452:UOS786452 UEV786452:UEW786452 TUZ786452:TVA786452 TLD786452:TLE786452 TBH786452:TBI786452 SRL786452:SRM786452 SHP786452:SHQ786452 RXT786452:RXU786452 RNX786452:RNY786452 REB786452:REC786452 QUF786452:QUG786452 QKJ786452:QKK786452 QAN786452:QAO786452 PQR786452:PQS786452 PGV786452:PGW786452 OWZ786452:OXA786452 OND786452:ONE786452 ODH786452:ODI786452 NTL786452:NTM786452 NJP786452:NJQ786452 MZT786452:MZU786452 MPX786452:MPY786452 MGB786452:MGC786452 LWF786452:LWG786452 LMJ786452:LMK786452 LCN786452:LCO786452 KSR786452:KSS786452 KIV786452:KIW786452 JYZ786452:JZA786452 JPD786452:JPE786452 JFH786452:JFI786452 IVL786452:IVM786452 ILP786452:ILQ786452 IBT786452:IBU786452 HRX786452:HRY786452 HIB786452:HIC786452 GYF786452:GYG786452 GOJ786452:GOK786452 GEN786452:GEO786452 FUR786452:FUS786452 FKV786452:FKW786452 FAZ786452:FBA786452 ERD786452:ERE786452 EHH786452:EHI786452 DXL786452:DXM786452 DNP786452:DNQ786452 DDT786452:DDU786452 CTX786452:CTY786452 CKB786452:CKC786452 CAF786452:CAG786452 BQJ786452:BQK786452 BGN786452:BGO786452 AWR786452:AWS786452 AMV786452:AMW786452 ACZ786452:ADA786452 TD786452:TE786452 JH786452:JI786452 L786452:M786452 WVT720916:WVU720916 WLX720916:WLY720916 WCB720916:WCC720916 VSF720916:VSG720916 VIJ720916:VIK720916 UYN720916:UYO720916 UOR720916:UOS720916 UEV720916:UEW720916 TUZ720916:TVA720916 TLD720916:TLE720916 TBH720916:TBI720916 SRL720916:SRM720916 SHP720916:SHQ720916 RXT720916:RXU720916 RNX720916:RNY720916 REB720916:REC720916 QUF720916:QUG720916 QKJ720916:QKK720916 QAN720916:QAO720916 PQR720916:PQS720916 PGV720916:PGW720916 OWZ720916:OXA720916 OND720916:ONE720916 ODH720916:ODI720916 NTL720916:NTM720916 NJP720916:NJQ720916 MZT720916:MZU720916 MPX720916:MPY720916 MGB720916:MGC720916 LWF720916:LWG720916 LMJ720916:LMK720916 LCN720916:LCO720916 KSR720916:KSS720916 KIV720916:KIW720916 JYZ720916:JZA720916 JPD720916:JPE720916 JFH720916:JFI720916 IVL720916:IVM720916 ILP720916:ILQ720916 IBT720916:IBU720916 HRX720916:HRY720916 HIB720916:HIC720916 GYF720916:GYG720916 GOJ720916:GOK720916 GEN720916:GEO720916 FUR720916:FUS720916 FKV720916:FKW720916 FAZ720916:FBA720916 ERD720916:ERE720916 EHH720916:EHI720916 DXL720916:DXM720916 DNP720916:DNQ720916 DDT720916:DDU720916 CTX720916:CTY720916 CKB720916:CKC720916 CAF720916:CAG720916 BQJ720916:BQK720916 BGN720916:BGO720916 AWR720916:AWS720916 AMV720916:AMW720916 ACZ720916:ADA720916 TD720916:TE720916 JH720916:JI720916 L720916:M720916 WVT655380:WVU655380 WLX655380:WLY655380 WCB655380:WCC655380 VSF655380:VSG655380 VIJ655380:VIK655380 UYN655380:UYO655380 UOR655380:UOS655380 UEV655380:UEW655380 TUZ655380:TVA655380 TLD655380:TLE655380 TBH655380:TBI655380 SRL655380:SRM655380 SHP655380:SHQ655380 RXT655380:RXU655380 RNX655380:RNY655380 REB655380:REC655380 QUF655380:QUG655380 QKJ655380:QKK655380 QAN655380:QAO655380 PQR655380:PQS655380 PGV655380:PGW655380 OWZ655380:OXA655380 OND655380:ONE655380 ODH655380:ODI655380 NTL655380:NTM655380 NJP655380:NJQ655380 MZT655380:MZU655380 MPX655380:MPY655380 MGB655380:MGC655380 LWF655380:LWG655380 LMJ655380:LMK655380 LCN655380:LCO655380 KSR655380:KSS655380 KIV655380:KIW655380 JYZ655380:JZA655380 JPD655380:JPE655380 JFH655380:JFI655380 IVL655380:IVM655380 ILP655380:ILQ655380 IBT655380:IBU655380 HRX655380:HRY655380 HIB655380:HIC655380 GYF655380:GYG655380 GOJ655380:GOK655380 GEN655380:GEO655380 FUR655380:FUS655380 FKV655380:FKW655380 FAZ655380:FBA655380 ERD655380:ERE655380 EHH655380:EHI655380 DXL655380:DXM655380 DNP655380:DNQ655380 DDT655380:DDU655380 CTX655380:CTY655380 CKB655380:CKC655380 CAF655380:CAG655380 BQJ655380:BQK655380 BGN655380:BGO655380 AWR655380:AWS655380 AMV655380:AMW655380 ACZ655380:ADA655380 TD655380:TE655380 JH655380:JI655380 L655380:M655380 WVT589844:WVU589844 WLX589844:WLY589844 WCB589844:WCC589844 VSF589844:VSG589844 VIJ589844:VIK589844 UYN589844:UYO589844 UOR589844:UOS589844 UEV589844:UEW589844 TUZ589844:TVA589844 TLD589844:TLE589844 TBH589844:TBI589844 SRL589844:SRM589844 SHP589844:SHQ589844 RXT589844:RXU589844 RNX589844:RNY589844 REB589844:REC589844 QUF589844:QUG589844 QKJ589844:QKK589844 QAN589844:QAO589844 PQR589844:PQS589844 PGV589844:PGW589844 OWZ589844:OXA589844 OND589844:ONE589844 ODH589844:ODI589844 NTL589844:NTM589844 NJP589844:NJQ589844 MZT589844:MZU589844 MPX589844:MPY589844 MGB589844:MGC589844 LWF589844:LWG589844 LMJ589844:LMK589844 LCN589844:LCO589844 KSR589844:KSS589844 KIV589844:KIW589844 JYZ589844:JZA589844 JPD589844:JPE589844 JFH589844:JFI589844 IVL589844:IVM589844 ILP589844:ILQ589844 IBT589844:IBU589844 HRX589844:HRY589844 HIB589844:HIC589844 GYF589844:GYG589844 GOJ589844:GOK589844 GEN589844:GEO589844 FUR589844:FUS589844 FKV589844:FKW589844 FAZ589844:FBA589844 ERD589844:ERE589844 EHH589844:EHI589844 DXL589844:DXM589844 DNP589844:DNQ589844 DDT589844:DDU589844 CTX589844:CTY589844 CKB589844:CKC589844 CAF589844:CAG589844 BQJ589844:BQK589844 BGN589844:BGO589844 AWR589844:AWS589844 AMV589844:AMW589844 ACZ589844:ADA589844 TD589844:TE589844 JH589844:JI589844 L589844:M589844 WVT524308:WVU524308 WLX524308:WLY524308 WCB524308:WCC524308 VSF524308:VSG524308 VIJ524308:VIK524308 UYN524308:UYO524308 UOR524308:UOS524308 UEV524308:UEW524308 TUZ524308:TVA524308 TLD524308:TLE524308 TBH524308:TBI524308 SRL524308:SRM524308 SHP524308:SHQ524308 RXT524308:RXU524308 RNX524308:RNY524308 REB524308:REC524308 QUF524308:QUG524308 QKJ524308:QKK524308 QAN524308:QAO524308 PQR524308:PQS524308 PGV524308:PGW524308 OWZ524308:OXA524308 OND524308:ONE524308 ODH524308:ODI524308 NTL524308:NTM524308 NJP524308:NJQ524308 MZT524308:MZU524308 MPX524308:MPY524308 MGB524308:MGC524308 LWF524308:LWG524308 LMJ524308:LMK524308 LCN524308:LCO524308 KSR524308:KSS524308 KIV524308:KIW524308 JYZ524308:JZA524308 JPD524308:JPE524308 JFH524308:JFI524308 IVL524308:IVM524308 ILP524308:ILQ524308 IBT524308:IBU524308 HRX524308:HRY524308 HIB524308:HIC524308 GYF524308:GYG524308 GOJ524308:GOK524308 GEN524308:GEO524308 FUR524308:FUS524308 FKV524308:FKW524308 FAZ524308:FBA524308 ERD524308:ERE524308 EHH524308:EHI524308 DXL524308:DXM524308 DNP524308:DNQ524308 DDT524308:DDU524308 CTX524308:CTY524308 CKB524308:CKC524308 CAF524308:CAG524308 BQJ524308:BQK524308 BGN524308:BGO524308 AWR524308:AWS524308 AMV524308:AMW524308 ACZ524308:ADA524308 TD524308:TE524308 JH524308:JI524308 L524308:M524308 WVT458772:WVU458772 WLX458772:WLY458772 WCB458772:WCC458772 VSF458772:VSG458772 VIJ458772:VIK458772 UYN458772:UYO458772 UOR458772:UOS458772 UEV458772:UEW458772 TUZ458772:TVA458772 TLD458772:TLE458772 TBH458772:TBI458772 SRL458772:SRM458772 SHP458772:SHQ458772 RXT458772:RXU458772 RNX458772:RNY458772 REB458772:REC458772 QUF458772:QUG458772 QKJ458772:QKK458772 QAN458772:QAO458772 PQR458772:PQS458772 PGV458772:PGW458772 OWZ458772:OXA458772 OND458772:ONE458772 ODH458772:ODI458772 NTL458772:NTM458772 NJP458772:NJQ458772 MZT458772:MZU458772 MPX458772:MPY458772 MGB458772:MGC458772 LWF458772:LWG458772 LMJ458772:LMK458772 LCN458772:LCO458772 KSR458772:KSS458772 KIV458772:KIW458772 JYZ458772:JZA458772 JPD458772:JPE458772 JFH458772:JFI458772 IVL458772:IVM458772 ILP458772:ILQ458772 IBT458772:IBU458772 HRX458772:HRY458772 HIB458772:HIC458772 GYF458772:GYG458772 GOJ458772:GOK458772 GEN458772:GEO458772 FUR458772:FUS458772 FKV458772:FKW458772 FAZ458772:FBA458772 ERD458772:ERE458772 EHH458772:EHI458772 DXL458772:DXM458772 DNP458772:DNQ458772 DDT458772:DDU458772 CTX458772:CTY458772 CKB458772:CKC458772 CAF458772:CAG458772 BQJ458772:BQK458772 BGN458772:BGO458772 AWR458772:AWS458772 AMV458772:AMW458772 ACZ458772:ADA458772 TD458772:TE458772 JH458772:JI458772 L458772:M458772 WVT393236:WVU393236 WLX393236:WLY393236 WCB393236:WCC393236 VSF393236:VSG393236 VIJ393236:VIK393236 UYN393236:UYO393236 UOR393236:UOS393236 UEV393236:UEW393236 TUZ393236:TVA393236 TLD393236:TLE393236 TBH393236:TBI393236 SRL393236:SRM393236 SHP393236:SHQ393236 RXT393236:RXU393236 RNX393236:RNY393236 REB393236:REC393236 QUF393236:QUG393236 QKJ393236:QKK393236 QAN393236:QAO393236 PQR393236:PQS393236 PGV393236:PGW393236 OWZ393236:OXA393236 OND393236:ONE393236 ODH393236:ODI393236 NTL393236:NTM393236 NJP393236:NJQ393236 MZT393236:MZU393236 MPX393236:MPY393236 MGB393236:MGC393236 LWF393236:LWG393236 LMJ393236:LMK393236 LCN393236:LCO393236 KSR393236:KSS393236 KIV393236:KIW393236 JYZ393236:JZA393236 JPD393236:JPE393236 JFH393236:JFI393236 IVL393236:IVM393236 ILP393236:ILQ393236 IBT393236:IBU393236 HRX393236:HRY393236 HIB393236:HIC393236 GYF393236:GYG393236 GOJ393236:GOK393236 GEN393236:GEO393236 FUR393236:FUS393236 FKV393236:FKW393236 FAZ393236:FBA393236 ERD393236:ERE393236 EHH393236:EHI393236 DXL393236:DXM393236 DNP393236:DNQ393236 DDT393236:DDU393236 CTX393236:CTY393236 CKB393236:CKC393236 CAF393236:CAG393236 BQJ393236:BQK393236 BGN393236:BGO393236 AWR393236:AWS393236 AMV393236:AMW393236 ACZ393236:ADA393236 TD393236:TE393236 JH393236:JI393236 L393236:M393236 WVT327700:WVU327700 WLX327700:WLY327700 WCB327700:WCC327700 VSF327700:VSG327700 VIJ327700:VIK327700 UYN327700:UYO327700 UOR327700:UOS327700 UEV327700:UEW327700 TUZ327700:TVA327700 TLD327700:TLE327700 TBH327700:TBI327700 SRL327700:SRM327700 SHP327700:SHQ327700 RXT327700:RXU327700 RNX327700:RNY327700 REB327700:REC327700 QUF327700:QUG327700 QKJ327700:QKK327700 QAN327700:QAO327700 PQR327700:PQS327700 PGV327700:PGW327700 OWZ327700:OXA327700 OND327700:ONE327700 ODH327700:ODI327700 NTL327700:NTM327700 NJP327700:NJQ327700 MZT327700:MZU327700 MPX327700:MPY327700 MGB327700:MGC327700 LWF327700:LWG327700 LMJ327700:LMK327700 LCN327700:LCO327700 KSR327700:KSS327700 KIV327700:KIW327700 JYZ327700:JZA327700 JPD327700:JPE327700 JFH327700:JFI327700 IVL327700:IVM327700 ILP327700:ILQ327700 IBT327700:IBU327700 HRX327700:HRY327700 HIB327700:HIC327700 GYF327700:GYG327700 GOJ327700:GOK327700 GEN327700:GEO327700 FUR327700:FUS327700 FKV327700:FKW327700 FAZ327700:FBA327700 ERD327700:ERE327700 EHH327700:EHI327700 DXL327700:DXM327700 DNP327700:DNQ327700 DDT327700:DDU327700 CTX327700:CTY327700 CKB327700:CKC327700 CAF327700:CAG327700 BQJ327700:BQK327700 BGN327700:BGO327700 AWR327700:AWS327700 AMV327700:AMW327700 ACZ327700:ADA327700 TD327700:TE327700 JH327700:JI327700 L327700:M327700 WVT262164:WVU262164 WLX262164:WLY262164 WCB262164:WCC262164 VSF262164:VSG262164 VIJ262164:VIK262164 UYN262164:UYO262164 UOR262164:UOS262164 UEV262164:UEW262164 TUZ262164:TVA262164 TLD262164:TLE262164 TBH262164:TBI262164 SRL262164:SRM262164 SHP262164:SHQ262164 RXT262164:RXU262164 RNX262164:RNY262164 REB262164:REC262164 QUF262164:QUG262164 QKJ262164:QKK262164 QAN262164:QAO262164 PQR262164:PQS262164 PGV262164:PGW262164 OWZ262164:OXA262164 OND262164:ONE262164 ODH262164:ODI262164 NTL262164:NTM262164 NJP262164:NJQ262164 MZT262164:MZU262164 MPX262164:MPY262164 MGB262164:MGC262164 LWF262164:LWG262164 LMJ262164:LMK262164 LCN262164:LCO262164 KSR262164:KSS262164 KIV262164:KIW262164 JYZ262164:JZA262164 JPD262164:JPE262164 JFH262164:JFI262164 IVL262164:IVM262164 ILP262164:ILQ262164 IBT262164:IBU262164 HRX262164:HRY262164 HIB262164:HIC262164 GYF262164:GYG262164 GOJ262164:GOK262164 GEN262164:GEO262164 FUR262164:FUS262164 FKV262164:FKW262164 FAZ262164:FBA262164 ERD262164:ERE262164 EHH262164:EHI262164 DXL262164:DXM262164 DNP262164:DNQ262164 DDT262164:DDU262164 CTX262164:CTY262164 CKB262164:CKC262164 CAF262164:CAG262164 BQJ262164:BQK262164 BGN262164:BGO262164 AWR262164:AWS262164 AMV262164:AMW262164 ACZ262164:ADA262164 TD262164:TE262164 JH262164:JI262164 L262164:M262164 WVT196628:WVU196628 WLX196628:WLY196628 WCB196628:WCC196628 VSF196628:VSG196628 VIJ196628:VIK196628 UYN196628:UYO196628 UOR196628:UOS196628 UEV196628:UEW196628 TUZ196628:TVA196628 TLD196628:TLE196628 TBH196628:TBI196628 SRL196628:SRM196628 SHP196628:SHQ196628 RXT196628:RXU196628 RNX196628:RNY196628 REB196628:REC196628 QUF196628:QUG196628 QKJ196628:QKK196628 QAN196628:QAO196628 PQR196628:PQS196628 PGV196628:PGW196628 OWZ196628:OXA196628 OND196628:ONE196628 ODH196628:ODI196628 NTL196628:NTM196628 NJP196628:NJQ196628 MZT196628:MZU196628 MPX196628:MPY196628 MGB196628:MGC196628 LWF196628:LWG196628 LMJ196628:LMK196628 LCN196628:LCO196628 KSR196628:KSS196628 KIV196628:KIW196628 JYZ196628:JZA196628 JPD196628:JPE196628 JFH196628:JFI196628 IVL196628:IVM196628 ILP196628:ILQ196628 IBT196628:IBU196628 HRX196628:HRY196628 HIB196628:HIC196628 GYF196628:GYG196628 GOJ196628:GOK196628 GEN196628:GEO196628 FUR196628:FUS196628 FKV196628:FKW196628 FAZ196628:FBA196628 ERD196628:ERE196628 EHH196628:EHI196628 DXL196628:DXM196628 DNP196628:DNQ196628 DDT196628:DDU196628 CTX196628:CTY196628 CKB196628:CKC196628 CAF196628:CAG196628 BQJ196628:BQK196628 BGN196628:BGO196628 AWR196628:AWS196628 AMV196628:AMW196628 ACZ196628:ADA196628 TD196628:TE196628 JH196628:JI196628 L196628:M196628 WVT131092:WVU131092 WLX131092:WLY131092 WCB131092:WCC131092 VSF131092:VSG131092 VIJ131092:VIK131092 UYN131092:UYO131092 UOR131092:UOS131092 UEV131092:UEW131092 TUZ131092:TVA131092 TLD131092:TLE131092 TBH131092:TBI131092 SRL131092:SRM131092 SHP131092:SHQ131092 RXT131092:RXU131092 RNX131092:RNY131092 REB131092:REC131092 QUF131092:QUG131092 QKJ131092:QKK131092 QAN131092:QAO131092 PQR131092:PQS131092 PGV131092:PGW131092 OWZ131092:OXA131092 OND131092:ONE131092 ODH131092:ODI131092 NTL131092:NTM131092 NJP131092:NJQ131092 MZT131092:MZU131092 MPX131092:MPY131092 MGB131092:MGC131092 LWF131092:LWG131092 LMJ131092:LMK131092 LCN131092:LCO131092 KSR131092:KSS131092 KIV131092:KIW131092 JYZ131092:JZA131092 JPD131092:JPE131092 JFH131092:JFI131092 IVL131092:IVM131092 ILP131092:ILQ131092 IBT131092:IBU131092 HRX131092:HRY131092 HIB131092:HIC131092 GYF131092:GYG131092 GOJ131092:GOK131092 GEN131092:GEO131092 FUR131092:FUS131092 FKV131092:FKW131092 FAZ131092:FBA131092 ERD131092:ERE131092 EHH131092:EHI131092 DXL131092:DXM131092 DNP131092:DNQ131092 DDT131092:DDU131092 CTX131092:CTY131092 CKB131092:CKC131092 CAF131092:CAG131092 BQJ131092:BQK131092 BGN131092:BGO131092 AWR131092:AWS131092 AMV131092:AMW131092 ACZ131092:ADA131092 TD131092:TE131092 JH131092:JI131092 L131092:M131092 WVT65556:WVU65556 WLX65556:WLY65556 WCB65556:WCC65556 VSF65556:VSG65556 VIJ65556:VIK65556 UYN65556:UYO65556 UOR65556:UOS65556 UEV65556:UEW65556 TUZ65556:TVA65556 TLD65556:TLE65556 TBH65556:TBI65556 SRL65556:SRM65556 SHP65556:SHQ65556 RXT65556:RXU65556 RNX65556:RNY65556 REB65556:REC65556 QUF65556:QUG65556 QKJ65556:QKK65556 QAN65556:QAO65556 PQR65556:PQS65556 PGV65556:PGW65556 OWZ65556:OXA65556 OND65556:ONE65556 ODH65556:ODI65556 NTL65556:NTM65556 NJP65556:NJQ65556 MZT65556:MZU65556 MPX65556:MPY65556 MGB65556:MGC65556 LWF65556:LWG65556 LMJ65556:LMK65556 LCN65556:LCO65556 KSR65556:KSS65556 KIV65556:KIW65556 JYZ65556:JZA65556 JPD65556:JPE65556 JFH65556:JFI65556 IVL65556:IVM65556 ILP65556:ILQ65556 IBT65556:IBU65556 HRX65556:HRY65556 HIB65556:HIC65556 GYF65556:GYG65556 GOJ65556:GOK65556 GEN65556:GEO65556 FUR65556:FUS65556 FKV65556:FKW65556 FAZ65556:FBA65556 ERD65556:ERE65556 EHH65556:EHI65556 DXL65556:DXM65556 DNP65556:DNQ65556 DDT65556:DDU65556 CTX65556:CTY65556 CKB65556:CKC65556 CAF65556:CAG65556 BQJ65556:BQK65556 BGN65556:BGO65556 AWR65556:AWS65556 AMV65556:AMW65556 ACZ65556:ADA65556 TD65556:TE65556 JH65556:JI65556 L65556:M65556 WVT19:WVU19 WLX19:WLY19 WCB19:WCC19 VSF19:VSG19 VIJ19:VIK19 UYN19:UYO19 UOR19:UOS19 UEV19:UEW19 TUZ19:TVA19 TLD19:TLE19 TBH19:TBI19 SRL19:SRM19 SHP19:SHQ19 RXT19:RXU19 RNX19:RNY19 REB19:REC19 QUF19:QUG19 QKJ19:QKK19 QAN19:QAO19 PQR19:PQS19 PGV19:PGW19 OWZ19:OXA19 OND19:ONE19 ODH19:ODI19 NTL19:NTM19 NJP19:NJQ19 MZT19:MZU19 MPX19:MPY19 MGB19:MGC19 LWF19:LWG19 LMJ19:LMK19 LCN19:LCO19 KSR19:KSS19 KIV19:KIW19 JYZ19:JZA19 JPD19:JPE19 JFH19:JFI19 IVL19:IVM19 ILP19:ILQ19 IBT19:IBU19 HRX19:HRY19 HIB19:HIC19 GYF19:GYG19 GOJ19:GOK19 GEN19:GEO19 FUR19:FUS19 FKV19:FKW19 FAZ19:FBA19 ERD19:ERE19 EHH19:EHI19 DXL19:DXM19 DNP19:DNQ19 DDT19:DDU19 CTX19:CTY19 CKB19:CKC19 CAF19:CAG19 BQJ19:BQK19 BGN19:BGO19 AWR19:AWS19 AMV19:AMW19 ACZ19:ADA19 TD19:TE19 JH19:JI19" xr:uid="{00000000-0002-0000-0000-000022000000}">
      <formula1>$T$50:$T$52</formula1>
    </dataValidation>
    <dataValidation type="list" allowBlank="1" showInputMessage="1" showErrorMessage="1" promptTitle="Toron" prompt="Indiquer si existant (Ex) ou nouveau (Nou) et pour l'avant lot de quel côté du poteau il se trouve. Art.: 14.2." sqref="C27:C32 WVK983068:WVK983073 WLO983068:WLO983073 WBS983068:WBS983073 VRW983068:VRW983073 VIA983068:VIA983073 UYE983068:UYE983073 UOI983068:UOI983073 UEM983068:UEM983073 TUQ983068:TUQ983073 TKU983068:TKU983073 TAY983068:TAY983073 SRC983068:SRC983073 SHG983068:SHG983073 RXK983068:RXK983073 RNO983068:RNO983073 RDS983068:RDS983073 QTW983068:QTW983073 QKA983068:QKA983073 QAE983068:QAE983073 PQI983068:PQI983073 PGM983068:PGM983073 OWQ983068:OWQ983073 OMU983068:OMU983073 OCY983068:OCY983073 NTC983068:NTC983073 NJG983068:NJG983073 MZK983068:MZK983073 MPO983068:MPO983073 MFS983068:MFS983073 LVW983068:LVW983073 LMA983068:LMA983073 LCE983068:LCE983073 KSI983068:KSI983073 KIM983068:KIM983073 JYQ983068:JYQ983073 JOU983068:JOU983073 JEY983068:JEY983073 IVC983068:IVC983073 ILG983068:ILG983073 IBK983068:IBK983073 HRO983068:HRO983073 HHS983068:HHS983073 GXW983068:GXW983073 GOA983068:GOA983073 GEE983068:GEE983073 FUI983068:FUI983073 FKM983068:FKM983073 FAQ983068:FAQ983073 EQU983068:EQU983073 EGY983068:EGY983073 DXC983068:DXC983073 DNG983068:DNG983073 DDK983068:DDK983073 CTO983068:CTO983073 CJS983068:CJS983073 BZW983068:BZW983073 BQA983068:BQA983073 BGE983068:BGE983073 AWI983068:AWI983073 AMM983068:AMM983073 ACQ983068:ACQ983073 SU983068:SU983073 IY983068:IY983073 C983068:C983073 WVK917532:WVK917537 WLO917532:WLO917537 WBS917532:WBS917537 VRW917532:VRW917537 VIA917532:VIA917537 UYE917532:UYE917537 UOI917532:UOI917537 UEM917532:UEM917537 TUQ917532:TUQ917537 TKU917532:TKU917537 TAY917532:TAY917537 SRC917532:SRC917537 SHG917532:SHG917537 RXK917532:RXK917537 RNO917532:RNO917537 RDS917532:RDS917537 QTW917532:QTW917537 QKA917532:QKA917537 QAE917532:QAE917537 PQI917532:PQI917537 PGM917532:PGM917537 OWQ917532:OWQ917537 OMU917532:OMU917537 OCY917532:OCY917537 NTC917532:NTC917537 NJG917532:NJG917537 MZK917532:MZK917537 MPO917532:MPO917537 MFS917532:MFS917537 LVW917532:LVW917537 LMA917532:LMA917537 LCE917532:LCE917537 KSI917532:KSI917537 KIM917532:KIM917537 JYQ917532:JYQ917537 JOU917532:JOU917537 JEY917532:JEY917537 IVC917532:IVC917537 ILG917532:ILG917537 IBK917532:IBK917537 HRO917532:HRO917537 HHS917532:HHS917537 GXW917532:GXW917537 GOA917532:GOA917537 GEE917532:GEE917537 FUI917532:FUI917537 FKM917532:FKM917537 FAQ917532:FAQ917537 EQU917532:EQU917537 EGY917532:EGY917537 DXC917532:DXC917537 DNG917532:DNG917537 DDK917532:DDK917537 CTO917532:CTO917537 CJS917532:CJS917537 BZW917532:BZW917537 BQA917532:BQA917537 BGE917532:BGE917537 AWI917532:AWI917537 AMM917532:AMM917537 ACQ917532:ACQ917537 SU917532:SU917537 IY917532:IY917537 C917532:C917537 WVK851996:WVK852001 WLO851996:WLO852001 WBS851996:WBS852001 VRW851996:VRW852001 VIA851996:VIA852001 UYE851996:UYE852001 UOI851996:UOI852001 UEM851996:UEM852001 TUQ851996:TUQ852001 TKU851996:TKU852001 TAY851996:TAY852001 SRC851996:SRC852001 SHG851996:SHG852001 RXK851996:RXK852001 RNO851996:RNO852001 RDS851996:RDS852001 QTW851996:QTW852001 QKA851996:QKA852001 QAE851996:QAE852001 PQI851996:PQI852001 PGM851996:PGM852001 OWQ851996:OWQ852001 OMU851996:OMU852001 OCY851996:OCY852001 NTC851996:NTC852001 NJG851996:NJG852001 MZK851996:MZK852001 MPO851996:MPO852001 MFS851996:MFS852001 LVW851996:LVW852001 LMA851996:LMA852001 LCE851996:LCE852001 KSI851996:KSI852001 KIM851996:KIM852001 JYQ851996:JYQ852001 JOU851996:JOU852001 JEY851996:JEY852001 IVC851996:IVC852001 ILG851996:ILG852001 IBK851996:IBK852001 HRO851996:HRO852001 HHS851996:HHS852001 GXW851996:GXW852001 GOA851996:GOA852001 GEE851996:GEE852001 FUI851996:FUI852001 FKM851996:FKM852001 FAQ851996:FAQ852001 EQU851996:EQU852001 EGY851996:EGY852001 DXC851996:DXC852001 DNG851996:DNG852001 DDK851996:DDK852001 CTO851996:CTO852001 CJS851996:CJS852001 BZW851996:BZW852001 BQA851996:BQA852001 BGE851996:BGE852001 AWI851996:AWI852001 AMM851996:AMM852001 ACQ851996:ACQ852001 SU851996:SU852001 IY851996:IY852001 C851996:C852001 WVK786460:WVK786465 WLO786460:WLO786465 WBS786460:WBS786465 VRW786460:VRW786465 VIA786460:VIA786465 UYE786460:UYE786465 UOI786460:UOI786465 UEM786460:UEM786465 TUQ786460:TUQ786465 TKU786460:TKU786465 TAY786460:TAY786465 SRC786460:SRC786465 SHG786460:SHG786465 RXK786460:RXK786465 RNO786460:RNO786465 RDS786460:RDS786465 QTW786460:QTW786465 QKA786460:QKA786465 QAE786460:QAE786465 PQI786460:PQI786465 PGM786460:PGM786465 OWQ786460:OWQ786465 OMU786460:OMU786465 OCY786460:OCY786465 NTC786460:NTC786465 NJG786460:NJG786465 MZK786460:MZK786465 MPO786460:MPO786465 MFS786460:MFS786465 LVW786460:LVW786465 LMA786460:LMA786465 LCE786460:LCE786465 KSI786460:KSI786465 KIM786460:KIM786465 JYQ786460:JYQ786465 JOU786460:JOU786465 JEY786460:JEY786465 IVC786460:IVC786465 ILG786460:ILG786465 IBK786460:IBK786465 HRO786460:HRO786465 HHS786460:HHS786465 GXW786460:GXW786465 GOA786460:GOA786465 GEE786460:GEE786465 FUI786460:FUI786465 FKM786460:FKM786465 FAQ786460:FAQ786465 EQU786460:EQU786465 EGY786460:EGY786465 DXC786460:DXC786465 DNG786460:DNG786465 DDK786460:DDK786465 CTO786460:CTO786465 CJS786460:CJS786465 BZW786460:BZW786465 BQA786460:BQA786465 BGE786460:BGE786465 AWI786460:AWI786465 AMM786460:AMM786465 ACQ786460:ACQ786465 SU786460:SU786465 IY786460:IY786465 C786460:C786465 WVK720924:WVK720929 WLO720924:WLO720929 WBS720924:WBS720929 VRW720924:VRW720929 VIA720924:VIA720929 UYE720924:UYE720929 UOI720924:UOI720929 UEM720924:UEM720929 TUQ720924:TUQ720929 TKU720924:TKU720929 TAY720924:TAY720929 SRC720924:SRC720929 SHG720924:SHG720929 RXK720924:RXK720929 RNO720924:RNO720929 RDS720924:RDS720929 QTW720924:QTW720929 QKA720924:QKA720929 QAE720924:QAE720929 PQI720924:PQI720929 PGM720924:PGM720929 OWQ720924:OWQ720929 OMU720924:OMU720929 OCY720924:OCY720929 NTC720924:NTC720929 NJG720924:NJG720929 MZK720924:MZK720929 MPO720924:MPO720929 MFS720924:MFS720929 LVW720924:LVW720929 LMA720924:LMA720929 LCE720924:LCE720929 KSI720924:KSI720929 KIM720924:KIM720929 JYQ720924:JYQ720929 JOU720924:JOU720929 JEY720924:JEY720929 IVC720924:IVC720929 ILG720924:ILG720929 IBK720924:IBK720929 HRO720924:HRO720929 HHS720924:HHS720929 GXW720924:GXW720929 GOA720924:GOA720929 GEE720924:GEE720929 FUI720924:FUI720929 FKM720924:FKM720929 FAQ720924:FAQ720929 EQU720924:EQU720929 EGY720924:EGY720929 DXC720924:DXC720929 DNG720924:DNG720929 DDK720924:DDK720929 CTO720924:CTO720929 CJS720924:CJS720929 BZW720924:BZW720929 BQA720924:BQA720929 BGE720924:BGE720929 AWI720924:AWI720929 AMM720924:AMM720929 ACQ720924:ACQ720929 SU720924:SU720929 IY720924:IY720929 C720924:C720929 WVK655388:WVK655393 WLO655388:WLO655393 WBS655388:WBS655393 VRW655388:VRW655393 VIA655388:VIA655393 UYE655388:UYE655393 UOI655388:UOI655393 UEM655388:UEM655393 TUQ655388:TUQ655393 TKU655388:TKU655393 TAY655388:TAY655393 SRC655388:SRC655393 SHG655388:SHG655393 RXK655388:RXK655393 RNO655388:RNO655393 RDS655388:RDS655393 QTW655388:QTW655393 QKA655388:QKA655393 QAE655388:QAE655393 PQI655388:PQI655393 PGM655388:PGM655393 OWQ655388:OWQ655393 OMU655388:OMU655393 OCY655388:OCY655393 NTC655388:NTC655393 NJG655388:NJG655393 MZK655388:MZK655393 MPO655388:MPO655393 MFS655388:MFS655393 LVW655388:LVW655393 LMA655388:LMA655393 LCE655388:LCE655393 KSI655388:KSI655393 KIM655388:KIM655393 JYQ655388:JYQ655393 JOU655388:JOU655393 JEY655388:JEY655393 IVC655388:IVC655393 ILG655388:ILG655393 IBK655388:IBK655393 HRO655388:HRO655393 HHS655388:HHS655393 GXW655388:GXW655393 GOA655388:GOA655393 GEE655388:GEE655393 FUI655388:FUI655393 FKM655388:FKM655393 FAQ655388:FAQ655393 EQU655388:EQU655393 EGY655388:EGY655393 DXC655388:DXC655393 DNG655388:DNG655393 DDK655388:DDK655393 CTO655388:CTO655393 CJS655388:CJS655393 BZW655388:BZW655393 BQA655388:BQA655393 BGE655388:BGE655393 AWI655388:AWI655393 AMM655388:AMM655393 ACQ655388:ACQ655393 SU655388:SU655393 IY655388:IY655393 C655388:C655393 WVK589852:WVK589857 WLO589852:WLO589857 WBS589852:WBS589857 VRW589852:VRW589857 VIA589852:VIA589857 UYE589852:UYE589857 UOI589852:UOI589857 UEM589852:UEM589857 TUQ589852:TUQ589857 TKU589852:TKU589857 TAY589852:TAY589857 SRC589852:SRC589857 SHG589852:SHG589857 RXK589852:RXK589857 RNO589852:RNO589857 RDS589852:RDS589857 QTW589852:QTW589857 QKA589852:QKA589857 QAE589852:QAE589857 PQI589852:PQI589857 PGM589852:PGM589857 OWQ589852:OWQ589857 OMU589852:OMU589857 OCY589852:OCY589857 NTC589852:NTC589857 NJG589852:NJG589857 MZK589852:MZK589857 MPO589852:MPO589857 MFS589852:MFS589857 LVW589852:LVW589857 LMA589852:LMA589857 LCE589852:LCE589857 KSI589852:KSI589857 KIM589852:KIM589857 JYQ589852:JYQ589857 JOU589852:JOU589857 JEY589852:JEY589857 IVC589852:IVC589857 ILG589852:ILG589857 IBK589852:IBK589857 HRO589852:HRO589857 HHS589852:HHS589857 GXW589852:GXW589857 GOA589852:GOA589857 GEE589852:GEE589857 FUI589852:FUI589857 FKM589852:FKM589857 FAQ589852:FAQ589857 EQU589852:EQU589857 EGY589852:EGY589857 DXC589852:DXC589857 DNG589852:DNG589857 DDK589852:DDK589857 CTO589852:CTO589857 CJS589852:CJS589857 BZW589852:BZW589857 BQA589852:BQA589857 BGE589852:BGE589857 AWI589852:AWI589857 AMM589852:AMM589857 ACQ589852:ACQ589857 SU589852:SU589857 IY589852:IY589857 C589852:C589857 WVK524316:WVK524321 WLO524316:WLO524321 WBS524316:WBS524321 VRW524316:VRW524321 VIA524316:VIA524321 UYE524316:UYE524321 UOI524316:UOI524321 UEM524316:UEM524321 TUQ524316:TUQ524321 TKU524316:TKU524321 TAY524316:TAY524321 SRC524316:SRC524321 SHG524316:SHG524321 RXK524316:RXK524321 RNO524316:RNO524321 RDS524316:RDS524321 QTW524316:QTW524321 QKA524316:QKA524321 QAE524316:QAE524321 PQI524316:PQI524321 PGM524316:PGM524321 OWQ524316:OWQ524321 OMU524316:OMU524321 OCY524316:OCY524321 NTC524316:NTC524321 NJG524316:NJG524321 MZK524316:MZK524321 MPO524316:MPO524321 MFS524316:MFS524321 LVW524316:LVW524321 LMA524316:LMA524321 LCE524316:LCE524321 KSI524316:KSI524321 KIM524316:KIM524321 JYQ524316:JYQ524321 JOU524316:JOU524321 JEY524316:JEY524321 IVC524316:IVC524321 ILG524316:ILG524321 IBK524316:IBK524321 HRO524316:HRO524321 HHS524316:HHS524321 GXW524316:GXW524321 GOA524316:GOA524321 GEE524316:GEE524321 FUI524316:FUI524321 FKM524316:FKM524321 FAQ524316:FAQ524321 EQU524316:EQU524321 EGY524316:EGY524321 DXC524316:DXC524321 DNG524316:DNG524321 DDK524316:DDK524321 CTO524316:CTO524321 CJS524316:CJS524321 BZW524316:BZW524321 BQA524316:BQA524321 BGE524316:BGE524321 AWI524316:AWI524321 AMM524316:AMM524321 ACQ524316:ACQ524321 SU524316:SU524321 IY524316:IY524321 C524316:C524321 WVK458780:WVK458785 WLO458780:WLO458785 WBS458780:WBS458785 VRW458780:VRW458785 VIA458780:VIA458785 UYE458780:UYE458785 UOI458780:UOI458785 UEM458780:UEM458785 TUQ458780:TUQ458785 TKU458780:TKU458785 TAY458780:TAY458785 SRC458780:SRC458785 SHG458780:SHG458785 RXK458780:RXK458785 RNO458780:RNO458785 RDS458780:RDS458785 QTW458780:QTW458785 QKA458780:QKA458785 QAE458780:QAE458785 PQI458780:PQI458785 PGM458780:PGM458785 OWQ458780:OWQ458785 OMU458780:OMU458785 OCY458780:OCY458785 NTC458780:NTC458785 NJG458780:NJG458785 MZK458780:MZK458785 MPO458780:MPO458785 MFS458780:MFS458785 LVW458780:LVW458785 LMA458780:LMA458785 LCE458780:LCE458785 KSI458780:KSI458785 KIM458780:KIM458785 JYQ458780:JYQ458785 JOU458780:JOU458785 JEY458780:JEY458785 IVC458780:IVC458785 ILG458780:ILG458785 IBK458780:IBK458785 HRO458780:HRO458785 HHS458780:HHS458785 GXW458780:GXW458785 GOA458780:GOA458785 GEE458780:GEE458785 FUI458780:FUI458785 FKM458780:FKM458785 FAQ458780:FAQ458785 EQU458780:EQU458785 EGY458780:EGY458785 DXC458780:DXC458785 DNG458780:DNG458785 DDK458780:DDK458785 CTO458780:CTO458785 CJS458780:CJS458785 BZW458780:BZW458785 BQA458780:BQA458785 BGE458780:BGE458785 AWI458780:AWI458785 AMM458780:AMM458785 ACQ458780:ACQ458785 SU458780:SU458785 IY458780:IY458785 C458780:C458785 WVK393244:WVK393249 WLO393244:WLO393249 WBS393244:WBS393249 VRW393244:VRW393249 VIA393244:VIA393249 UYE393244:UYE393249 UOI393244:UOI393249 UEM393244:UEM393249 TUQ393244:TUQ393249 TKU393244:TKU393249 TAY393244:TAY393249 SRC393244:SRC393249 SHG393244:SHG393249 RXK393244:RXK393249 RNO393244:RNO393249 RDS393244:RDS393249 QTW393244:QTW393249 QKA393244:QKA393249 QAE393244:QAE393249 PQI393244:PQI393249 PGM393244:PGM393249 OWQ393244:OWQ393249 OMU393244:OMU393249 OCY393244:OCY393249 NTC393244:NTC393249 NJG393244:NJG393249 MZK393244:MZK393249 MPO393244:MPO393249 MFS393244:MFS393249 LVW393244:LVW393249 LMA393244:LMA393249 LCE393244:LCE393249 KSI393244:KSI393249 KIM393244:KIM393249 JYQ393244:JYQ393249 JOU393244:JOU393249 JEY393244:JEY393249 IVC393244:IVC393249 ILG393244:ILG393249 IBK393244:IBK393249 HRO393244:HRO393249 HHS393244:HHS393249 GXW393244:GXW393249 GOA393244:GOA393249 GEE393244:GEE393249 FUI393244:FUI393249 FKM393244:FKM393249 FAQ393244:FAQ393249 EQU393244:EQU393249 EGY393244:EGY393249 DXC393244:DXC393249 DNG393244:DNG393249 DDK393244:DDK393249 CTO393244:CTO393249 CJS393244:CJS393249 BZW393244:BZW393249 BQA393244:BQA393249 BGE393244:BGE393249 AWI393244:AWI393249 AMM393244:AMM393249 ACQ393244:ACQ393249 SU393244:SU393249 IY393244:IY393249 C393244:C393249 WVK327708:WVK327713 WLO327708:WLO327713 WBS327708:WBS327713 VRW327708:VRW327713 VIA327708:VIA327713 UYE327708:UYE327713 UOI327708:UOI327713 UEM327708:UEM327713 TUQ327708:TUQ327713 TKU327708:TKU327713 TAY327708:TAY327713 SRC327708:SRC327713 SHG327708:SHG327713 RXK327708:RXK327713 RNO327708:RNO327713 RDS327708:RDS327713 QTW327708:QTW327713 QKA327708:QKA327713 QAE327708:QAE327713 PQI327708:PQI327713 PGM327708:PGM327713 OWQ327708:OWQ327713 OMU327708:OMU327713 OCY327708:OCY327713 NTC327708:NTC327713 NJG327708:NJG327713 MZK327708:MZK327713 MPO327708:MPO327713 MFS327708:MFS327713 LVW327708:LVW327713 LMA327708:LMA327713 LCE327708:LCE327713 KSI327708:KSI327713 KIM327708:KIM327713 JYQ327708:JYQ327713 JOU327708:JOU327713 JEY327708:JEY327713 IVC327708:IVC327713 ILG327708:ILG327713 IBK327708:IBK327713 HRO327708:HRO327713 HHS327708:HHS327713 GXW327708:GXW327713 GOA327708:GOA327713 GEE327708:GEE327713 FUI327708:FUI327713 FKM327708:FKM327713 FAQ327708:FAQ327713 EQU327708:EQU327713 EGY327708:EGY327713 DXC327708:DXC327713 DNG327708:DNG327713 DDK327708:DDK327713 CTO327708:CTO327713 CJS327708:CJS327713 BZW327708:BZW327713 BQA327708:BQA327713 BGE327708:BGE327713 AWI327708:AWI327713 AMM327708:AMM327713 ACQ327708:ACQ327713 SU327708:SU327713 IY327708:IY327713 C327708:C327713 WVK262172:WVK262177 WLO262172:WLO262177 WBS262172:WBS262177 VRW262172:VRW262177 VIA262172:VIA262177 UYE262172:UYE262177 UOI262172:UOI262177 UEM262172:UEM262177 TUQ262172:TUQ262177 TKU262172:TKU262177 TAY262172:TAY262177 SRC262172:SRC262177 SHG262172:SHG262177 RXK262172:RXK262177 RNO262172:RNO262177 RDS262172:RDS262177 QTW262172:QTW262177 QKA262172:QKA262177 QAE262172:QAE262177 PQI262172:PQI262177 PGM262172:PGM262177 OWQ262172:OWQ262177 OMU262172:OMU262177 OCY262172:OCY262177 NTC262172:NTC262177 NJG262172:NJG262177 MZK262172:MZK262177 MPO262172:MPO262177 MFS262172:MFS262177 LVW262172:LVW262177 LMA262172:LMA262177 LCE262172:LCE262177 KSI262172:KSI262177 KIM262172:KIM262177 JYQ262172:JYQ262177 JOU262172:JOU262177 JEY262172:JEY262177 IVC262172:IVC262177 ILG262172:ILG262177 IBK262172:IBK262177 HRO262172:HRO262177 HHS262172:HHS262177 GXW262172:GXW262177 GOA262172:GOA262177 GEE262172:GEE262177 FUI262172:FUI262177 FKM262172:FKM262177 FAQ262172:FAQ262177 EQU262172:EQU262177 EGY262172:EGY262177 DXC262172:DXC262177 DNG262172:DNG262177 DDK262172:DDK262177 CTO262172:CTO262177 CJS262172:CJS262177 BZW262172:BZW262177 BQA262172:BQA262177 BGE262172:BGE262177 AWI262172:AWI262177 AMM262172:AMM262177 ACQ262172:ACQ262177 SU262172:SU262177 IY262172:IY262177 C262172:C262177 WVK196636:WVK196641 WLO196636:WLO196641 WBS196636:WBS196641 VRW196636:VRW196641 VIA196636:VIA196641 UYE196636:UYE196641 UOI196636:UOI196641 UEM196636:UEM196641 TUQ196636:TUQ196641 TKU196636:TKU196641 TAY196636:TAY196641 SRC196636:SRC196641 SHG196636:SHG196641 RXK196636:RXK196641 RNO196636:RNO196641 RDS196636:RDS196641 QTW196636:QTW196641 QKA196636:QKA196641 QAE196636:QAE196641 PQI196636:PQI196641 PGM196636:PGM196641 OWQ196636:OWQ196641 OMU196636:OMU196641 OCY196636:OCY196641 NTC196636:NTC196641 NJG196636:NJG196641 MZK196636:MZK196641 MPO196636:MPO196641 MFS196636:MFS196641 LVW196636:LVW196641 LMA196636:LMA196641 LCE196636:LCE196641 KSI196636:KSI196641 KIM196636:KIM196641 JYQ196636:JYQ196641 JOU196636:JOU196641 JEY196636:JEY196641 IVC196636:IVC196641 ILG196636:ILG196641 IBK196636:IBK196641 HRO196636:HRO196641 HHS196636:HHS196641 GXW196636:GXW196641 GOA196636:GOA196641 GEE196636:GEE196641 FUI196636:FUI196641 FKM196636:FKM196641 FAQ196636:FAQ196641 EQU196636:EQU196641 EGY196636:EGY196641 DXC196636:DXC196641 DNG196636:DNG196641 DDK196636:DDK196641 CTO196636:CTO196641 CJS196636:CJS196641 BZW196636:BZW196641 BQA196636:BQA196641 BGE196636:BGE196641 AWI196636:AWI196641 AMM196636:AMM196641 ACQ196636:ACQ196641 SU196636:SU196641 IY196636:IY196641 C196636:C196641 WVK131100:WVK131105 WLO131100:WLO131105 WBS131100:WBS131105 VRW131100:VRW131105 VIA131100:VIA131105 UYE131100:UYE131105 UOI131100:UOI131105 UEM131100:UEM131105 TUQ131100:TUQ131105 TKU131100:TKU131105 TAY131100:TAY131105 SRC131100:SRC131105 SHG131100:SHG131105 RXK131100:RXK131105 RNO131100:RNO131105 RDS131100:RDS131105 QTW131100:QTW131105 QKA131100:QKA131105 QAE131100:QAE131105 PQI131100:PQI131105 PGM131100:PGM131105 OWQ131100:OWQ131105 OMU131100:OMU131105 OCY131100:OCY131105 NTC131100:NTC131105 NJG131100:NJG131105 MZK131100:MZK131105 MPO131100:MPO131105 MFS131100:MFS131105 LVW131100:LVW131105 LMA131100:LMA131105 LCE131100:LCE131105 KSI131100:KSI131105 KIM131100:KIM131105 JYQ131100:JYQ131105 JOU131100:JOU131105 JEY131100:JEY131105 IVC131100:IVC131105 ILG131100:ILG131105 IBK131100:IBK131105 HRO131100:HRO131105 HHS131100:HHS131105 GXW131100:GXW131105 GOA131100:GOA131105 GEE131100:GEE131105 FUI131100:FUI131105 FKM131100:FKM131105 FAQ131100:FAQ131105 EQU131100:EQU131105 EGY131100:EGY131105 DXC131100:DXC131105 DNG131100:DNG131105 DDK131100:DDK131105 CTO131100:CTO131105 CJS131100:CJS131105 BZW131100:BZW131105 BQA131100:BQA131105 BGE131100:BGE131105 AWI131100:AWI131105 AMM131100:AMM131105 ACQ131100:ACQ131105 SU131100:SU131105 IY131100:IY131105 C131100:C131105 WVK65564:WVK65569 WLO65564:WLO65569 WBS65564:WBS65569 VRW65564:VRW65569 VIA65564:VIA65569 UYE65564:UYE65569 UOI65564:UOI65569 UEM65564:UEM65569 TUQ65564:TUQ65569 TKU65564:TKU65569 TAY65564:TAY65569 SRC65564:SRC65569 SHG65564:SHG65569 RXK65564:RXK65569 RNO65564:RNO65569 RDS65564:RDS65569 QTW65564:QTW65569 QKA65564:QKA65569 QAE65564:QAE65569 PQI65564:PQI65569 PGM65564:PGM65569 OWQ65564:OWQ65569 OMU65564:OMU65569 OCY65564:OCY65569 NTC65564:NTC65569 NJG65564:NJG65569 MZK65564:MZK65569 MPO65564:MPO65569 MFS65564:MFS65569 LVW65564:LVW65569 LMA65564:LMA65569 LCE65564:LCE65569 KSI65564:KSI65569 KIM65564:KIM65569 JYQ65564:JYQ65569 JOU65564:JOU65569 JEY65564:JEY65569 IVC65564:IVC65569 ILG65564:ILG65569 IBK65564:IBK65569 HRO65564:HRO65569 HHS65564:HHS65569 GXW65564:GXW65569 GOA65564:GOA65569 GEE65564:GEE65569 FUI65564:FUI65569 FKM65564:FKM65569 FAQ65564:FAQ65569 EQU65564:EQU65569 EGY65564:EGY65569 DXC65564:DXC65569 DNG65564:DNG65569 DDK65564:DDK65569 CTO65564:CTO65569 CJS65564:CJS65569 BZW65564:BZW65569 BQA65564:BQA65569 BGE65564:BGE65569 AWI65564:AWI65569 AMM65564:AMM65569 ACQ65564:ACQ65569 SU65564:SU65569 IY65564:IY65569 C65564:C65569 WVK27:WVK32 WLO27:WLO32 WBS27:WBS32 VRW27:VRW32 VIA27:VIA32 UYE27:UYE32 UOI27:UOI32 UEM27:UEM32 TUQ27:TUQ32 TKU27:TKU32 TAY27:TAY32 SRC27:SRC32 SHG27:SHG32 RXK27:RXK32 RNO27:RNO32 RDS27:RDS32 QTW27:QTW32 QKA27:QKA32 QAE27:QAE32 PQI27:PQI32 PGM27:PGM32 OWQ27:OWQ32 OMU27:OMU32 OCY27:OCY32 NTC27:NTC32 NJG27:NJG32 MZK27:MZK32 MPO27:MPO32 MFS27:MFS32 LVW27:LVW32 LMA27:LMA32 LCE27:LCE32 KSI27:KSI32 KIM27:KIM32 JYQ27:JYQ32 JOU27:JOU32 JEY27:JEY32 IVC27:IVC32 ILG27:ILG32 IBK27:IBK32 HRO27:HRO32 HHS27:HHS32 GXW27:GXW32 GOA27:GOA32 GEE27:GEE32 FUI27:FUI32 FKM27:FKM32 FAQ27:FAQ32 EQU27:EQU32 EGY27:EGY32 DXC27:DXC32 DNG27:DNG32 DDK27:DDK32 CTO27:CTO32 CJS27:CJS32 BZW27:BZW32 BQA27:BQA32 BGE27:BGE32 AWI27:AWI32 AMM27:AMM32 ACQ27:ACQ32 SU27:SU32 IY27:IY32" xr:uid="{00000000-0002-0000-0000-000023000000}">
      <formula1>$R$39:$R$44</formula1>
    </dataValidation>
    <dataValidation type="list" allowBlank="1" showInputMessage="1" showErrorMessage="1" promptTitle="Ajout Latéral réseau (LAS)" prompt="Indiquer option C4 pour une LAS." sqref="JK16 WVW983057 WMA983057 WCE983057 VSI983057 VIM983057 UYQ983057 UOU983057 UEY983057 TVC983057 TLG983057 TBK983057 SRO983057 SHS983057 RXW983057 ROA983057 REE983057 QUI983057 QKM983057 QAQ983057 PQU983057 PGY983057 OXC983057 ONG983057 ODK983057 NTO983057 NJS983057 MZW983057 MQA983057 MGE983057 LWI983057 LMM983057 LCQ983057 KSU983057 KIY983057 JZC983057 JPG983057 JFK983057 IVO983057 ILS983057 IBW983057 HSA983057 HIE983057 GYI983057 GOM983057 GEQ983057 FUU983057 FKY983057 FBC983057 ERG983057 EHK983057 DXO983057 DNS983057 DDW983057 CUA983057 CKE983057 CAI983057 BQM983057 BGQ983057 AWU983057 AMY983057 ADC983057 TG983057 JK983057 O983057 WVW917521 WMA917521 WCE917521 VSI917521 VIM917521 UYQ917521 UOU917521 UEY917521 TVC917521 TLG917521 TBK917521 SRO917521 SHS917521 RXW917521 ROA917521 REE917521 QUI917521 QKM917521 QAQ917521 PQU917521 PGY917521 OXC917521 ONG917521 ODK917521 NTO917521 NJS917521 MZW917521 MQA917521 MGE917521 LWI917521 LMM917521 LCQ917521 KSU917521 KIY917521 JZC917521 JPG917521 JFK917521 IVO917521 ILS917521 IBW917521 HSA917521 HIE917521 GYI917521 GOM917521 GEQ917521 FUU917521 FKY917521 FBC917521 ERG917521 EHK917521 DXO917521 DNS917521 DDW917521 CUA917521 CKE917521 CAI917521 BQM917521 BGQ917521 AWU917521 AMY917521 ADC917521 TG917521 JK917521 O917521 WVW851985 WMA851985 WCE851985 VSI851985 VIM851985 UYQ851985 UOU851985 UEY851985 TVC851985 TLG851985 TBK851985 SRO851985 SHS851985 RXW851985 ROA851985 REE851985 QUI851985 QKM851985 QAQ851985 PQU851985 PGY851985 OXC851985 ONG851985 ODK851985 NTO851985 NJS851985 MZW851985 MQA851985 MGE851985 LWI851985 LMM851985 LCQ851985 KSU851985 KIY851985 JZC851985 JPG851985 JFK851985 IVO851985 ILS851985 IBW851985 HSA851985 HIE851985 GYI851985 GOM851985 GEQ851985 FUU851985 FKY851985 FBC851985 ERG851985 EHK851985 DXO851985 DNS851985 DDW851985 CUA851985 CKE851985 CAI851985 BQM851985 BGQ851985 AWU851985 AMY851985 ADC851985 TG851985 JK851985 O851985 WVW786449 WMA786449 WCE786449 VSI786449 VIM786449 UYQ786449 UOU786449 UEY786449 TVC786449 TLG786449 TBK786449 SRO786449 SHS786449 RXW786449 ROA786449 REE786449 QUI786449 QKM786449 QAQ786449 PQU786449 PGY786449 OXC786449 ONG786449 ODK786449 NTO786449 NJS786449 MZW786449 MQA786449 MGE786449 LWI786449 LMM786449 LCQ786449 KSU786449 KIY786449 JZC786449 JPG786449 JFK786449 IVO786449 ILS786449 IBW786449 HSA786449 HIE786449 GYI786449 GOM786449 GEQ786449 FUU786449 FKY786449 FBC786449 ERG786449 EHK786449 DXO786449 DNS786449 DDW786449 CUA786449 CKE786449 CAI786449 BQM786449 BGQ786449 AWU786449 AMY786449 ADC786449 TG786449 JK786449 O786449 WVW720913 WMA720913 WCE720913 VSI720913 VIM720913 UYQ720913 UOU720913 UEY720913 TVC720913 TLG720913 TBK720913 SRO720913 SHS720913 RXW720913 ROA720913 REE720913 QUI720913 QKM720913 QAQ720913 PQU720913 PGY720913 OXC720913 ONG720913 ODK720913 NTO720913 NJS720913 MZW720913 MQA720913 MGE720913 LWI720913 LMM720913 LCQ720913 KSU720913 KIY720913 JZC720913 JPG720913 JFK720913 IVO720913 ILS720913 IBW720913 HSA720913 HIE720913 GYI720913 GOM720913 GEQ720913 FUU720913 FKY720913 FBC720913 ERG720913 EHK720913 DXO720913 DNS720913 DDW720913 CUA720913 CKE720913 CAI720913 BQM720913 BGQ720913 AWU720913 AMY720913 ADC720913 TG720913 JK720913 O720913 WVW655377 WMA655377 WCE655377 VSI655377 VIM655377 UYQ655377 UOU655377 UEY655377 TVC655377 TLG655377 TBK655377 SRO655377 SHS655377 RXW655377 ROA655377 REE655377 QUI655377 QKM655377 QAQ655377 PQU655377 PGY655377 OXC655377 ONG655377 ODK655377 NTO655377 NJS655377 MZW655377 MQA655377 MGE655377 LWI655377 LMM655377 LCQ655377 KSU655377 KIY655377 JZC655377 JPG655377 JFK655377 IVO655377 ILS655377 IBW655377 HSA655377 HIE655377 GYI655377 GOM655377 GEQ655377 FUU655377 FKY655377 FBC655377 ERG655377 EHK655377 DXO655377 DNS655377 DDW655377 CUA655377 CKE655377 CAI655377 BQM655377 BGQ655377 AWU655377 AMY655377 ADC655377 TG655377 JK655377 O655377 WVW589841 WMA589841 WCE589841 VSI589841 VIM589841 UYQ589841 UOU589841 UEY589841 TVC589841 TLG589841 TBK589841 SRO589841 SHS589841 RXW589841 ROA589841 REE589841 QUI589841 QKM589841 QAQ589841 PQU589841 PGY589841 OXC589841 ONG589841 ODK589841 NTO589841 NJS589841 MZW589841 MQA589841 MGE589841 LWI589841 LMM589841 LCQ589841 KSU589841 KIY589841 JZC589841 JPG589841 JFK589841 IVO589841 ILS589841 IBW589841 HSA589841 HIE589841 GYI589841 GOM589841 GEQ589841 FUU589841 FKY589841 FBC589841 ERG589841 EHK589841 DXO589841 DNS589841 DDW589841 CUA589841 CKE589841 CAI589841 BQM589841 BGQ589841 AWU589841 AMY589841 ADC589841 TG589841 JK589841 O589841 WVW524305 WMA524305 WCE524305 VSI524305 VIM524305 UYQ524305 UOU524305 UEY524305 TVC524305 TLG524305 TBK524305 SRO524305 SHS524305 RXW524305 ROA524305 REE524305 QUI524305 QKM524305 QAQ524305 PQU524305 PGY524305 OXC524305 ONG524305 ODK524305 NTO524305 NJS524305 MZW524305 MQA524305 MGE524305 LWI524305 LMM524305 LCQ524305 KSU524305 KIY524305 JZC524305 JPG524305 JFK524305 IVO524305 ILS524305 IBW524305 HSA524305 HIE524305 GYI524305 GOM524305 GEQ524305 FUU524305 FKY524305 FBC524305 ERG524305 EHK524305 DXO524305 DNS524305 DDW524305 CUA524305 CKE524305 CAI524305 BQM524305 BGQ524305 AWU524305 AMY524305 ADC524305 TG524305 JK524305 O524305 WVW458769 WMA458769 WCE458769 VSI458769 VIM458769 UYQ458769 UOU458769 UEY458769 TVC458769 TLG458769 TBK458769 SRO458769 SHS458769 RXW458769 ROA458769 REE458769 QUI458769 QKM458769 QAQ458769 PQU458769 PGY458769 OXC458769 ONG458769 ODK458769 NTO458769 NJS458769 MZW458769 MQA458769 MGE458769 LWI458769 LMM458769 LCQ458769 KSU458769 KIY458769 JZC458769 JPG458769 JFK458769 IVO458769 ILS458769 IBW458769 HSA458769 HIE458769 GYI458769 GOM458769 GEQ458769 FUU458769 FKY458769 FBC458769 ERG458769 EHK458769 DXO458769 DNS458769 DDW458769 CUA458769 CKE458769 CAI458769 BQM458769 BGQ458769 AWU458769 AMY458769 ADC458769 TG458769 JK458769 O458769 WVW393233 WMA393233 WCE393233 VSI393233 VIM393233 UYQ393233 UOU393233 UEY393233 TVC393233 TLG393233 TBK393233 SRO393233 SHS393233 RXW393233 ROA393233 REE393233 QUI393233 QKM393233 QAQ393233 PQU393233 PGY393233 OXC393233 ONG393233 ODK393233 NTO393233 NJS393233 MZW393233 MQA393233 MGE393233 LWI393233 LMM393233 LCQ393233 KSU393233 KIY393233 JZC393233 JPG393233 JFK393233 IVO393233 ILS393233 IBW393233 HSA393233 HIE393233 GYI393233 GOM393233 GEQ393233 FUU393233 FKY393233 FBC393233 ERG393233 EHK393233 DXO393233 DNS393233 DDW393233 CUA393233 CKE393233 CAI393233 BQM393233 BGQ393233 AWU393233 AMY393233 ADC393233 TG393233 JK393233 O393233 WVW327697 WMA327697 WCE327697 VSI327697 VIM327697 UYQ327697 UOU327697 UEY327697 TVC327697 TLG327697 TBK327697 SRO327697 SHS327697 RXW327697 ROA327697 REE327697 QUI327697 QKM327697 QAQ327697 PQU327697 PGY327697 OXC327697 ONG327697 ODK327697 NTO327697 NJS327697 MZW327697 MQA327697 MGE327697 LWI327697 LMM327697 LCQ327697 KSU327697 KIY327697 JZC327697 JPG327697 JFK327697 IVO327697 ILS327697 IBW327697 HSA327697 HIE327697 GYI327697 GOM327697 GEQ327697 FUU327697 FKY327697 FBC327697 ERG327697 EHK327697 DXO327697 DNS327697 DDW327697 CUA327697 CKE327697 CAI327697 BQM327697 BGQ327697 AWU327697 AMY327697 ADC327697 TG327697 JK327697 O327697 WVW262161 WMA262161 WCE262161 VSI262161 VIM262161 UYQ262161 UOU262161 UEY262161 TVC262161 TLG262161 TBK262161 SRO262161 SHS262161 RXW262161 ROA262161 REE262161 QUI262161 QKM262161 QAQ262161 PQU262161 PGY262161 OXC262161 ONG262161 ODK262161 NTO262161 NJS262161 MZW262161 MQA262161 MGE262161 LWI262161 LMM262161 LCQ262161 KSU262161 KIY262161 JZC262161 JPG262161 JFK262161 IVO262161 ILS262161 IBW262161 HSA262161 HIE262161 GYI262161 GOM262161 GEQ262161 FUU262161 FKY262161 FBC262161 ERG262161 EHK262161 DXO262161 DNS262161 DDW262161 CUA262161 CKE262161 CAI262161 BQM262161 BGQ262161 AWU262161 AMY262161 ADC262161 TG262161 JK262161 O262161 WVW196625 WMA196625 WCE196625 VSI196625 VIM196625 UYQ196625 UOU196625 UEY196625 TVC196625 TLG196625 TBK196625 SRO196625 SHS196625 RXW196625 ROA196625 REE196625 QUI196625 QKM196625 QAQ196625 PQU196625 PGY196625 OXC196625 ONG196625 ODK196625 NTO196625 NJS196625 MZW196625 MQA196625 MGE196625 LWI196625 LMM196625 LCQ196625 KSU196625 KIY196625 JZC196625 JPG196625 JFK196625 IVO196625 ILS196625 IBW196625 HSA196625 HIE196625 GYI196625 GOM196625 GEQ196625 FUU196625 FKY196625 FBC196625 ERG196625 EHK196625 DXO196625 DNS196625 DDW196625 CUA196625 CKE196625 CAI196625 BQM196625 BGQ196625 AWU196625 AMY196625 ADC196625 TG196625 JK196625 O196625 WVW131089 WMA131089 WCE131089 VSI131089 VIM131089 UYQ131089 UOU131089 UEY131089 TVC131089 TLG131089 TBK131089 SRO131089 SHS131089 RXW131089 ROA131089 REE131089 QUI131089 QKM131089 QAQ131089 PQU131089 PGY131089 OXC131089 ONG131089 ODK131089 NTO131089 NJS131089 MZW131089 MQA131089 MGE131089 LWI131089 LMM131089 LCQ131089 KSU131089 KIY131089 JZC131089 JPG131089 JFK131089 IVO131089 ILS131089 IBW131089 HSA131089 HIE131089 GYI131089 GOM131089 GEQ131089 FUU131089 FKY131089 FBC131089 ERG131089 EHK131089 DXO131089 DNS131089 DDW131089 CUA131089 CKE131089 CAI131089 BQM131089 BGQ131089 AWU131089 AMY131089 ADC131089 TG131089 JK131089 O131089 WVW65553 WMA65553 WCE65553 VSI65553 VIM65553 UYQ65553 UOU65553 UEY65553 TVC65553 TLG65553 TBK65553 SRO65553 SHS65553 RXW65553 ROA65553 REE65553 QUI65553 QKM65553 QAQ65553 PQU65553 PGY65553 OXC65553 ONG65553 ODK65553 NTO65553 NJS65553 MZW65553 MQA65553 MGE65553 LWI65553 LMM65553 LCQ65553 KSU65553 KIY65553 JZC65553 JPG65553 JFK65553 IVO65553 ILS65553 IBW65553 HSA65553 HIE65553 GYI65553 GOM65553 GEQ65553 FUU65553 FKY65553 FBC65553 ERG65553 EHK65553 DXO65553 DNS65553 DDW65553 CUA65553 CKE65553 CAI65553 BQM65553 BGQ65553 AWU65553 AMY65553 ADC65553 TG65553 JK65553 O65553 WVW16 WMA16 WCE16 VSI16 VIM16 UYQ16 UOU16 UEY16 TVC16 TLG16 TBK16 SRO16 SHS16 RXW16 ROA16 REE16 QUI16 QKM16 QAQ16 PQU16 PGY16 OXC16 ONG16 ODK16 NTO16 NJS16 MZW16 MQA16 MGE16 LWI16 LMM16 LCQ16 KSU16 KIY16 JZC16 JPG16 JFK16 IVO16 ILS16 IBW16 HSA16 HIE16 GYI16 GOM16 GEQ16 FUU16 FKY16 FBC16 ERG16 EHK16 DXO16 DNS16 DDW16 CUA16 CKE16 CAI16 BQM16 BGQ16 AWU16 AMY16 ADC16 TG16" xr:uid="{00000000-0002-0000-0000-000026000000}">
      <formula1>$U$51:$U$52</formula1>
    </dataValidation>
    <dataValidation type="list" allowBlank="1" showInputMessage="1" showErrorMessage="1" sqref="L53:O53 JH53:JK53 TD53:TG53 ACZ53:ADC53 AMV53:AMY53 AWR53:AWU53 BGN53:BGQ53 BQJ53:BQM53 CAF53:CAI53 CKB53:CKE53 CTX53:CUA53 DDT53:DDW53 DNP53:DNS53 DXL53:DXO53 EHH53:EHK53 ERD53:ERG53 FAZ53:FBC53 FKV53:FKY53 FUR53:FUU53 GEN53:GEQ53 GOJ53:GOM53 GYF53:GYI53 HIB53:HIE53 HRX53:HSA53 IBT53:IBW53 ILP53:ILS53 IVL53:IVO53 JFH53:JFK53 JPD53:JPG53 JYZ53:JZC53 KIV53:KIY53 KSR53:KSU53 LCN53:LCQ53 LMJ53:LMM53 LWF53:LWI53 MGB53:MGE53 MPX53:MQA53 MZT53:MZW53 NJP53:NJS53 NTL53:NTO53 ODH53:ODK53 OND53:ONG53 OWZ53:OXC53 PGV53:PGY53 PQR53:PQU53 QAN53:QAQ53 QKJ53:QKM53 QUF53:QUI53 REB53:REE53 RNX53:ROA53 RXT53:RXW53 SHP53:SHS53 SRL53:SRO53 TBH53:TBK53 TLD53:TLG53 TUZ53:TVC53 UEV53:UEY53 UOR53:UOU53 UYN53:UYQ53 VIJ53:VIM53 VSF53:VSI53 WCB53:WCE53 WLX53:WMA53 WVT53:WVW53 L65590:O65590 JH65590:JK65590 TD65590:TG65590 ACZ65590:ADC65590 AMV65590:AMY65590 AWR65590:AWU65590 BGN65590:BGQ65590 BQJ65590:BQM65590 CAF65590:CAI65590 CKB65590:CKE65590 CTX65590:CUA65590 DDT65590:DDW65590 DNP65590:DNS65590 DXL65590:DXO65590 EHH65590:EHK65590 ERD65590:ERG65590 FAZ65590:FBC65590 FKV65590:FKY65590 FUR65590:FUU65590 GEN65590:GEQ65590 GOJ65590:GOM65590 GYF65590:GYI65590 HIB65590:HIE65590 HRX65590:HSA65590 IBT65590:IBW65590 ILP65590:ILS65590 IVL65590:IVO65590 JFH65590:JFK65590 JPD65590:JPG65590 JYZ65590:JZC65590 KIV65590:KIY65590 KSR65590:KSU65590 LCN65590:LCQ65590 LMJ65590:LMM65590 LWF65590:LWI65590 MGB65590:MGE65590 MPX65590:MQA65590 MZT65590:MZW65590 NJP65590:NJS65590 NTL65590:NTO65590 ODH65590:ODK65590 OND65590:ONG65590 OWZ65590:OXC65590 PGV65590:PGY65590 PQR65590:PQU65590 QAN65590:QAQ65590 QKJ65590:QKM65590 QUF65590:QUI65590 REB65590:REE65590 RNX65590:ROA65590 RXT65590:RXW65590 SHP65590:SHS65590 SRL65590:SRO65590 TBH65590:TBK65590 TLD65590:TLG65590 TUZ65590:TVC65590 UEV65590:UEY65590 UOR65590:UOU65590 UYN65590:UYQ65590 VIJ65590:VIM65590 VSF65590:VSI65590 WCB65590:WCE65590 WLX65590:WMA65590 WVT65590:WVW65590 L131126:O131126 JH131126:JK131126 TD131126:TG131126 ACZ131126:ADC131126 AMV131126:AMY131126 AWR131126:AWU131126 BGN131126:BGQ131126 BQJ131126:BQM131126 CAF131126:CAI131126 CKB131126:CKE131126 CTX131126:CUA131126 DDT131126:DDW131126 DNP131126:DNS131126 DXL131126:DXO131126 EHH131126:EHK131126 ERD131126:ERG131126 FAZ131126:FBC131126 FKV131126:FKY131126 FUR131126:FUU131126 GEN131126:GEQ131126 GOJ131126:GOM131126 GYF131126:GYI131126 HIB131126:HIE131126 HRX131126:HSA131126 IBT131126:IBW131126 ILP131126:ILS131126 IVL131126:IVO131126 JFH131126:JFK131126 JPD131126:JPG131126 JYZ131126:JZC131126 KIV131126:KIY131126 KSR131126:KSU131126 LCN131126:LCQ131126 LMJ131126:LMM131126 LWF131126:LWI131126 MGB131126:MGE131126 MPX131126:MQA131126 MZT131126:MZW131126 NJP131126:NJS131126 NTL131126:NTO131126 ODH131126:ODK131126 OND131126:ONG131126 OWZ131126:OXC131126 PGV131126:PGY131126 PQR131126:PQU131126 QAN131126:QAQ131126 QKJ131126:QKM131126 QUF131126:QUI131126 REB131126:REE131126 RNX131126:ROA131126 RXT131126:RXW131126 SHP131126:SHS131126 SRL131126:SRO131126 TBH131126:TBK131126 TLD131126:TLG131126 TUZ131126:TVC131126 UEV131126:UEY131126 UOR131126:UOU131126 UYN131126:UYQ131126 VIJ131126:VIM131126 VSF131126:VSI131126 WCB131126:WCE131126 WLX131126:WMA131126 WVT131126:WVW131126 L196662:O196662 JH196662:JK196662 TD196662:TG196662 ACZ196662:ADC196662 AMV196662:AMY196662 AWR196662:AWU196662 BGN196662:BGQ196662 BQJ196662:BQM196662 CAF196662:CAI196662 CKB196662:CKE196662 CTX196662:CUA196662 DDT196662:DDW196662 DNP196662:DNS196662 DXL196662:DXO196662 EHH196662:EHK196662 ERD196662:ERG196662 FAZ196662:FBC196662 FKV196662:FKY196662 FUR196662:FUU196662 GEN196662:GEQ196662 GOJ196662:GOM196662 GYF196662:GYI196662 HIB196662:HIE196662 HRX196662:HSA196662 IBT196662:IBW196662 ILP196662:ILS196662 IVL196662:IVO196662 JFH196662:JFK196662 JPD196662:JPG196662 JYZ196662:JZC196662 KIV196662:KIY196662 KSR196662:KSU196662 LCN196662:LCQ196662 LMJ196662:LMM196662 LWF196662:LWI196662 MGB196662:MGE196662 MPX196662:MQA196662 MZT196662:MZW196662 NJP196662:NJS196662 NTL196662:NTO196662 ODH196662:ODK196662 OND196662:ONG196662 OWZ196662:OXC196662 PGV196662:PGY196662 PQR196662:PQU196662 QAN196662:QAQ196662 QKJ196662:QKM196662 QUF196662:QUI196662 REB196662:REE196662 RNX196662:ROA196662 RXT196662:RXW196662 SHP196662:SHS196662 SRL196662:SRO196662 TBH196662:TBK196662 TLD196662:TLG196662 TUZ196662:TVC196662 UEV196662:UEY196662 UOR196662:UOU196662 UYN196662:UYQ196662 VIJ196662:VIM196662 VSF196662:VSI196662 WCB196662:WCE196662 WLX196662:WMA196662 WVT196662:WVW196662 L262198:O262198 JH262198:JK262198 TD262198:TG262198 ACZ262198:ADC262198 AMV262198:AMY262198 AWR262198:AWU262198 BGN262198:BGQ262198 BQJ262198:BQM262198 CAF262198:CAI262198 CKB262198:CKE262198 CTX262198:CUA262198 DDT262198:DDW262198 DNP262198:DNS262198 DXL262198:DXO262198 EHH262198:EHK262198 ERD262198:ERG262198 FAZ262198:FBC262198 FKV262198:FKY262198 FUR262198:FUU262198 GEN262198:GEQ262198 GOJ262198:GOM262198 GYF262198:GYI262198 HIB262198:HIE262198 HRX262198:HSA262198 IBT262198:IBW262198 ILP262198:ILS262198 IVL262198:IVO262198 JFH262198:JFK262198 JPD262198:JPG262198 JYZ262198:JZC262198 KIV262198:KIY262198 KSR262198:KSU262198 LCN262198:LCQ262198 LMJ262198:LMM262198 LWF262198:LWI262198 MGB262198:MGE262198 MPX262198:MQA262198 MZT262198:MZW262198 NJP262198:NJS262198 NTL262198:NTO262198 ODH262198:ODK262198 OND262198:ONG262198 OWZ262198:OXC262198 PGV262198:PGY262198 PQR262198:PQU262198 QAN262198:QAQ262198 QKJ262198:QKM262198 QUF262198:QUI262198 REB262198:REE262198 RNX262198:ROA262198 RXT262198:RXW262198 SHP262198:SHS262198 SRL262198:SRO262198 TBH262198:TBK262198 TLD262198:TLG262198 TUZ262198:TVC262198 UEV262198:UEY262198 UOR262198:UOU262198 UYN262198:UYQ262198 VIJ262198:VIM262198 VSF262198:VSI262198 WCB262198:WCE262198 WLX262198:WMA262198 WVT262198:WVW262198 L327734:O327734 JH327734:JK327734 TD327734:TG327734 ACZ327734:ADC327734 AMV327734:AMY327734 AWR327734:AWU327734 BGN327734:BGQ327734 BQJ327734:BQM327734 CAF327734:CAI327734 CKB327734:CKE327734 CTX327734:CUA327734 DDT327734:DDW327734 DNP327734:DNS327734 DXL327734:DXO327734 EHH327734:EHK327734 ERD327734:ERG327734 FAZ327734:FBC327734 FKV327734:FKY327734 FUR327734:FUU327734 GEN327734:GEQ327734 GOJ327734:GOM327734 GYF327734:GYI327734 HIB327734:HIE327734 HRX327734:HSA327734 IBT327734:IBW327734 ILP327734:ILS327734 IVL327734:IVO327734 JFH327734:JFK327734 JPD327734:JPG327734 JYZ327734:JZC327734 KIV327734:KIY327734 KSR327734:KSU327734 LCN327734:LCQ327734 LMJ327734:LMM327734 LWF327734:LWI327734 MGB327734:MGE327734 MPX327734:MQA327734 MZT327734:MZW327734 NJP327734:NJS327734 NTL327734:NTO327734 ODH327734:ODK327734 OND327734:ONG327734 OWZ327734:OXC327734 PGV327734:PGY327734 PQR327734:PQU327734 QAN327734:QAQ327734 QKJ327734:QKM327734 QUF327734:QUI327734 REB327734:REE327734 RNX327734:ROA327734 RXT327734:RXW327734 SHP327734:SHS327734 SRL327734:SRO327734 TBH327734:TBK327734 TLD327734:TLG327734 TUZ327734:TVC327734 UEV327734:UEY327734 UOR327734:UOU327734 UYN327734:UYQ327734 VIJ327734:VIM327734 VSF327734:VSI327734 WCB327734:WCE327734 WLX327734:WMA327734 WVT327734:WVW327734 L393270:O393270 JH393270:JK393270 TD393270:TG393270 ACZ393270:ADC393270 AMV393270:AMY393270 AWR393270:AWU393270 BGN393270:BGQ393270 BQJ393270:BQM393270 CAF393270:CAI393270 CKB393270:CKE393270 CTX393270:CUA393270 DDT393270:DDW393270 DNP393270:DNS393270 DXL393270:DXO393270 EHH393270:EHK393270 ERD393270:ERG393270 FAZ393270:FBC393270 FKV393270:FKY393270 FUR393270:FUU393270 GEN393270:GEQ393270 GOJ393270:GOM393270 GYF393270:GYI393270 HIB393270:HIE393270 HRX393270:HSA393270 IBT393270:IBW393270 ILP393270:ILS393270 IVL393270:IVO393270 JFH393270:JFK393270 JPD393270:JPG393270 JYZ393270:JZC393270 KIV393270:KIY393270 KSR393270:KSU393270 LCN393270:LCQ393270 LMJ393270:LMM393270 LWF393270:LWI393270 MGB393270:MGE393270 MPX393270:MQA393270 MZT393270:MZW393270 NJP393270:NJS393270 NTL393270:NTO393270 ODH393270:ODK393270 OND393270:ONG393270 OWZ393270:OXC393270 PGV393270:PGY393270 PQR393270:PQU393270 QAN393270:QAQ393270 QKJ393270:QKM393270 QUF393270:QUI393270 REB393270:REE393270 RNX393270:ROA393270 RXT393270:RXW393270 SHP393270:SHS393270 SRL393270:SRO393270 TBH393270:TBK393270 TLD393270:TLG393270 TUZ393270:TVC393270 UEV393270:UEY393270 UOR393270:UOU393270 UYN393270:UYQ393270 VIJ393270:VIM393270 VSF393270:VSI393270 WCB393270:WCE393270 WLX393270:WMA393270 WVT393270:WVW393270 L458806:O458806 JH458806:JK458806 TD458806:TG458806 ACZ458806:ADC458806 AMV458806:AMY458806 AWR458806:AWU458806 BGN458806:BGQ458806 BQJ458806:BQM458806 CAF458806:CAI458806 CKB458806:CKE458806 CTX458806:CUA458806 DDT458806:DDW458806 DNP458806:DNS458806 DXL458806:DXO458806 EHH458806:EHK458806 ERD458806:ERG458806 FAZ458806:FBC458806 FKV458806:FKY458806 FUR458806:FUU458806 GEN458806:GEQ458806 GOJ458806:GOM458806 GYF458806:GYI458806 HIB458806:HIE458806 HRX458806:HSA458806 IBT458806:IBW458806 ILP458806:ILS458806 IVL458806:IVO458806 JFH458806:JFK458806 JPD458806:JPG458806 JYZ458806:JZC458806 KIV458806:KIY458806 KSR458806:KSU458806 LCN458806:LCQ458806 LMJ458806:LMM458806 LWF458806:LWI458806 MGB458806:MGE458806 MPX458806:MQA458806 MZT458806:MZW458806 NJP458806:NJS458806 NTL458806:NTO458806 ODH458806:ODK458806 OND458806:ONG458806 OWZ458806:OXC458806 PGV458806:PGY458806 PQR458806:PQU458806 QAN458806:QAQ458806 QKJ458806:QKM458806 QUF458806:QUI458806 REB458806:REE458806 RNX458806:ROA458806 RXT458806:RXW458806 SHP458806:SHS458806 SRL458806:SRO458806 TBH458806:TBK458806 TLD458806:TLG458806 TUZ458806:TVC458806 UEV458806:UEY458806 UOR458806:UOU458806 UYN458806:UYQ458806 VIJ458806:VIM458806 VSF458806:VSI458806 WCB458806:WCE458806 WLX458806:WMA458806 WVT458806:WVW458806 L524342:O524342 JH524342:JK524342 TD524342:TG524342 ACZ524342:ADC524342 AMV524342:AMY524342 AWR524342:AWU524342 BGN524342:BGQ524342 BQJ524342:BQM524342 CAF524342:CAI524342 CKB524342:CKE524342 CTX524342:CUA524342 DDT524342:DDW524342 DNP524342:DNS524342 DXL524342:DXO524342 EHH524342:EHK524342 ERD524342:ERG524342 FAZ524342:FBC524342 FKV524342:FKY524342 FUR524342:FUU524342 GEN524342:GEQ524342 GOJ524342:GOM524342 GYF524342:GYI524342 HIB524342:HIE524342 HRX524342:HSA524342 IBT524342:IBW524342 ILP524342:ILS524342 IVL524342:IVO524342 JFH524342:JFK524342 JPD524342:JPG524342 JYZ524342:JZC524342 KIV524342:KIY524342 KSR524342:KSU524342 LCN524342:LCQ524342 LMJ524342:LMM524342 LWF524342:LWI524342 MGB524342:MGE524342 MPX524342:MQA524342 MZT524342:MZW524342 NJP524342:NJS524342 NTL524342:NTO524342 ODH524342:ODK524342 OND524342:ONG524342 OWZ524342:OXC524342 PGV524342:PGY524342 PQR524342:PQU524342 QAN524342:QAQ524342 QKJ524342:QKM524342 QUF524342:QUI524342 REB524342:REE524342 RNX524342:ROA524342 RXT524342:RXW524342 SHP524342:SHS524342 SRL524342:SRO524342 TBH524342:TBK524342 TLD524342:TLG524342 TUZ524342:TVC524342 UEV524342:UEY524342 UOR524342:UOU524342 UYN524342:UYQ524342 VIJ524342:VIM524342 VSF524342:VSI524342 WCB524342:WCE524342 WLX524342:WMA524342 WVT524342:WVW524342 L589878:O589878 JH589878:JK589878 TD589878:TG589878 ACZ589878:ADC589878 AMV589878:AMY589878 AWR589878:AWU589878 BGN589878:BGQ589878 BQJ589878:BQM589878 CAF589878:CAI589878 CKB589878:CKE589878 CTX589878:CUA589878 DDT589878:DDW589878 DNP589878:DNS589878 DXL589878:DXO589878 EHH589878:EHK589878 ERD589878:ERG589878 FAZ589878:FBC589878 FKV589878:FKY589878 FUR589878:FUU589878 GEN589878:GEQ589878 GOJ589878:GOM589878 GYF589878:GYI589878 HIB589878:HIE589878 HRX589878:HSA589878 IBT589878:IBW589878 ILP589878:ILS589878 IVL589878:IVO589878 JFH589878:JFK589878 JPD589878:JPG589878 JYZ589878:JZC589878 KIV589878:KIY589878 KSR589878:KSU589878 LCN589878:LCQ589878 LMJ589878:LMM589878 LWF589878:LWI589878 MGB589878:MGE589878 MPX589878:MQA589878 MZT589878:MZW589878 NJP589878:NJS589878 NTL589878:NTO589878 ODH589878:ODK589878 OND589878:ONG589878 OWZ589878:OXC589878 PGV589878:PGY589878 PQR589878:PQU589878 QAN589878:QAQ589878 QKJ589878:QKM589878 QUF589878:QUI589878 REB589878:REE589878 RNX589878:ROA589878 RXT589878:RXW589878 SHP589878:SHS589878 SRL589878:SRO589878 TBH589878:TBK589878 TLD589878:TLG589878 TUZ589878:TVC589878 UEV589878:UEY589878 UOR589878:UOU589878 UYN589878:UYQ589878 VIJ589878:VIM589878 VSF589878:VSI589878 WCB589878:WCE589878 WLX589878:WMA589878 WVT589878:WVW589878 L655414:O655414 JH655414:JK655414 TD655414:TG655414 ACZ655414:ADC655414 AMV655414:AMY655414 AWR655414:AWU655414 BGN655414:BGQ655414 BQJ655414:BQM655414 CAF655414:CAI655414 CKB655414:CKE655414 CTX655414:CUA655414 DDT655414:DDW655414 DNP655414:DNS655414 DXL655414:DXO655414 EHH655414:EHK655414 ERD655414:ERG655414 FAZ655414:FBC655414 FKV655414:FKY655414 FUR655414:FUU655414 GEN655414:GEQ655414 GOJ655414:GOM655414 GYF655414:GYI655414 HIB655414:HIE655414 HRX655414:HSA655414 IBT655414:IBW655414 ILP655414:ILS655414 IVL655414:IVO655414 JFH655414:JFK655414 JPD655414:JPG655414 JYZ655414:JZC655414 KIV655414:KIY655414 KSR655414:KSU655414 LCN655414:LCQ655414 LMJ655414:LMM655414 LWF655414:LWI655414 MGB655414:MGE655414 MPX655414:MQA655414 MZT655414:MZW655414 NJP655414:NJS655414 NTL655414:NTO655414 ODH655414:ODK655414 OND655414:ONG655414 OWZ655414:OXC655414 PGV655414:PGY655414 PQR655414:PQU655414 QAN655414:QAQ655414 QKJ655414:QKM655414 QUF655414:QUI655414 REB655414:REE655414 RNX655414:ROA655414 RXT655414:RXW655414 SHP655414:SHS655414 SRL655414:SRO655414 TBH655414:TBK655414 TLD655414:TLG655414 TUZ655414:TVC655414 UEV655414:UEY655414 UOR655414:UOU655414 UYN655414:UYQ655414 VIJ655414:VIM655414 VSF655414:VSI655414 WCB655414:WCE655414 WLX655414:WMA655414 WVT655414:WVW655414 L720950:O720950 JH720950:JK720950 TD720950:TG720950 ACZ720950:ADC720950 AMV720950:AMY720950 AWR720950:AWU720950 BGN720950:BGQ720950 BQJ720950:BQM720950 CAF720950:CAI720950 CKB720950:CKE720950 CTX720950:CUA720950 DDT720950:DDW720950 DNP720950:DNS720950 DXL720950:DXO720950 EHH720950:EHK720950 ERD720950:ERG720950 FAZ720950:FBC720950 FKV720950:FKY720950 FUR720950:FUU720950 GEN720950:GEQ720950 GOJ720950:GOM720950 GYF720950:GYI720950 HIB720950:HIE720950 HRX720950:HSA720950 IBT720950:IBW720950 ILP720950:ILS720950 IVL720950:IVO720950 JFH720950:JFK720950 JPD720950:JPG720950 JYZ720950:JZC720950 KIV720950:KIY720950 KSR720950:KSU720950 LCN720950:LCQ720950 LMJ720950:LMM720950 LWF720950:LWI720950 MGB720950:MGE720950 MPX720950:MQA720950 MZT720950:MZW720950 NJP720950:NJS720950 NTL720950:NTO720950 ODH720950:ODK720950 OND720950:ONG720950 OWZ720950:OXC720950 PGV720950:PGY720950 PQR720950:PQU720950 QAN720950:QAQ720950 QKJ720950:QKM720950 QUF720950:QUI720950 REB720950:REE720950 RNX720950:ROA720950 RXT720950:RXW720950 SHP720950:SHS720950 SRL720950:SRO720950 TBH720950:TBK720950 TLD720950:TLG720950 TUZ720950:TVC720950 UEV720950:UEY720950 UOR720950:UOU720950 UYN720950:UYQ720950 VIJ720950:VIM720950 VSF720950:VSI720950 WCB720950:WCE720950 WLX720950:WMA720950 WVT720950:WVW720950 L786486:O786486 JH786486:JK786486 TD786486:TG786486 ACZ786486:ADC786486 AMV786486:AMY786486 AWR786486:AWU786486 BGN786486:BGQ786486 BQJ786486:BQM786486 CAF786486:CAI786486 CKB786486:CKE786486 CTX786486:CUA786486 DDT786486:DDW786486 DNP786486:DNS786486 DXL786486:DXO786486 EHH786486:EHK786486 ERD786486:ERG786486 FAZ786486:FBC786486 FKV786486:FKY786486 FUR786486:FUU786486 GEN786486:GEQ786486 GOJ786486:GOM786486 GYF786486:GYI786486 HIB786486:HIE786486 HRX786486:HSA786486 IBT786486:IBW786486 ILP786486:ILS786486 IVL786486:IVO786486 JFH786486:JFK786486 JPD786486:JPG786486 JYZ786486:JZC786486 KIV786486:KIY786486 KSR786486:KSU786486 LCN786486:LCQ786486 LMJ786486:LMM786486 LWF786486:LWI786486 MGB786486:MGE786486 MPX786486:MQA786486 MZT786486:MZW786486 NJP786486:NJS786486 NTL786486:NTO786486 ODH786486:ODK786486 OND786486:ONG786486 OWZ786486:OXC786486 PGV786486:PGY786486 PQR786486:PQU786486 QAN786486:QAQ786486 QKJ786486:QKM786486 QUF786486:QUI786486 REB786486:REE786486 RNX786486:ROA786486 RXT786486:RXW786486 SHP786486:SHS786486 SRL786486:SRO786486 TBH786486:TBK786486 TLD786486:TLG786486 TUZ786486:TVC786486 UEV786486:UEY786486 UOR786486:UOU786486 UYN786486:UYQ786486 VIJ786486:VIM786486 VSF786486:VSI786486 WCB786486:WCE786486 WLX786486:WMA786486 WVT786486:WVW786486 L852022:O852022 JH852022:JK852022 TD852022:TG852022 ACZ852022:ADC852022 AMV852022:AMY852022 AWR852022:AWU852022 BGN852022:BGQ852022 BQJ852022:BQM852022 CAF852022:CAI852022 CKB852022:CKE852022 CTX852022:CUA852022 DDT852022:DDW852022 DNP852022:DNS852022 DXL852022:DXO852022 EHH852022:EHK852022 ERD852022:ERG852022 FAZ852022:FBC852022 FKV852022:FKY852022 FUR852022:FUU852022 GEN852022:GEQ852022 GOJ852022:GOM852022 GYF852022:GYI852022 HIB852022:HIE852022 HRX852022:HSA852022 IBT852022:IBW852022 ILP852022:ILS852022 IVL852022:IVO852022 JFH852022:JFK852022 JPD852022:JPG852022 JYZ852022:JZC852022 KIV852022:KIY852022 KSR852022:KSU852022 LCN852022:LCQ852022 LMJ852022:LMM852022 LWF852022:LWI852022 MGB852022:MGE852022 MPX852022:MQA852022 MZT852022:MZW852022 NJP852022:NJS852022 NTL852022:NTO852022 ODH852022:ODK852022 OND852022:ONG852022 OWZ852022:OXC852022 PGV852022:PGY852022 PQR852022:PQU852022 QAN852022:QAQ852022 QKJ852022:QKM852022 QUF852022:QUI852022 REB852022:REE852022 RNX852022:ROA852022 RXT852022:RXW852022 SHP852022:SHS852022 SRL852022:SRO852022 TBH852022:TBK852022 TLD852022:TLG852022 TUZ852022:TVC852022 UEV852022:UEY852022 UOR852022:UOU852022 UYN852022:UYQ852022 VIJ852022:VIM852022 VSF852022:VSI852022 WCB852022:WCE852022 WLX852022:WMA852022 WVT852022:WVW852022 L917558:O917558 JH917558:JK917558 TD917558:TG917558 ACZ917558:ADC917558 AMV917558:AMY917558 AWR917558:AWU917558 BGN917558:BGQ917558 BQJ917558:BQM917558 CAF917558:CAI917558 CKB917558:CKE917558 CTX917558:CUA917558 DDT917558:DDW917558 DNP917558:DNS917558 DXL917558:DXO917558 EHH917558:EHK917558 ERD917558:ERG917558 FAZ917558:FBC917558 FKV917558:FKY917558 FUR917558:FUU917558 GEN917558:GEQ917558 GOJ917558:GOM917558 GYF917558:GYI917558 HIB917558:HIE917558 HRX917558:HSA917558 IBT917558:IBW917558 ILP917558:ILS917558 IVL917558:IVO917558 JFH917558:JFK917558 JPD917558:JPG917558 JYZ917558:JZC917558 KIV917558:KIY917558 KSR917558:KSU917558 LCN917558:LCQ917558 LMJ917558:LMM917558 LWF917558:LWI917558 MGB917558:MGE917558 MPX917558:MQA917558 MZT917558:MZW917558 NJP917558:NJS917558 NTL917558:NTO917558 ODH917558:ODK917558 OND917558:ONG917558 OWZ917558:OXC917558 PGV917558:PGY917558 PQR917558:PQU917558 QAN917558:QAQ917558 QKJ917558:QKM917558 QUF917558:QUI917558 REB917558:REE917558 RNX917558:ROA917558 RXT917558:RXW917558 SHP917558:SHS917558 SRL917558:SRO917558 TBH917558:TBK917558 TLD917558:TLG917558 TUZ917558:TVC917558 UEV917558:UEY917558 UOR917558:UOU917558 UYN917558:UYQ917558 VIJ917558:VIM917558 VSF917558:VSI917558 WCB917558:WCE917558 WLX917558:WMA917558 WVT917558:WVW917558 L983094:O983094 JH983094:JK983094 TD983094:TG983094 ACZ983094:ADC983094 AMV983094:AMY983094 AWR983094:AWU983094 BGN983094:BGQ983094 BQJ983094:BQM983094 CAF983094:CAI983094 CKB983094:CKE983094 CTX983094:CUA983094 DDT983094:DDW983094 DNP983094:DNS983094 DXL983094:DXO983094 EHH983094:EHK983094 ERD983094:ERG983094 FAZ983094:FBC983094 FKV983094:FKY983094 FUR983094:FUU983094 GEN983094:GEQ983094 GOJ983094:GOM983094 GYF983094:GYI983094 HIB983094:HIE983094 HRX983094:HSA983094 IBT983094:IBW983094 ILP983094:ILS983094 IVL983094:IVO983094 JFH983094:JFK983094 JPD983094:JPG983094 JYZ983094:JZC983094 KIV983094:KIY983094 KSR983094:KSU983094 LCN983094:LCQ983094 LMJ983094:LMM983094 LWF983094:LWI983094 MGB983094:MGE983094 MPX983094:MQA983094 MZT983094:MZW983094 NJP983094:NJS983094 NTL983094:NTO983094 ODH983094:ODK983094 OND983094:ONG983094 OWZ983094:OXC983094 PGV983094:PGY983094 PQR983094:PQU983094 QAN983094:QAQ983094 QKJ983094:QKM983094 QUF983094:QUI983094 REB983094:REE983094 RNX983094:ROA983094 RXT983094:RXW983094 SHP983094:SHS983094 SRL983094:SRO983094 TBH983094:TBK983094 TLD983094:TLG983094 TUZ983094:TVC983094 UEV983094:UEY983094 UOR983094:UOU983094 UYN983094:UYQ983094 VIJ983094:VIM983094 VSF983094:VSI983094 WCB983094:WCE983094 WLX983094:WMA983094 WVT983094:WVW983094" xr:uid="{00000000-0002-0000-0000-000027000000}">
      <formula1>$Q$57:$Q$62</formula1>
    </dataValidation>
    <dataValidation type="list" allowBlank="1" showInputMessage="1" showErrorMessage="1" promptTitle="Poteau classe" prompt="Indiquer la classe requise selon les calculs SimPAS." sqref="D33 WVL983074 WLP983074 WBT983074 VRX983074 VIB983074 UYF983074 UOJ983074 UEN983074 TUR983074 TKV983074 TAZ983074 SRD983074 SHH983074 RXL983074 RNP983074 RDT983074 QTX983074 QKB983074 QAF983074 PQJ983074 PGN983074 OWR983074 OMV983074 OCZ983074 NTD983074 NJH983074 MZL983074 MPP983074 MFT983074 LVX983074 LMB983074 LCF983074 KSJ983074 KIN983074 JYR983074 JOV983074 JEZ983074 IVD983074 ILH983074 IBL983074 HRP983074 HHT983074 GXX983074 GOB983074 GEF983074 FUJ983074 FKN983074 FAR983074 EQV983074 EGZ983074 DXD983074 DNH983074 DDL983074 CTP983074 CJT983074 BZX983074 BQB983074 BGF983074 AWJ983074 AMN983074 ACR983074 SV983074 IZ983074 D983074 WVL917538 WLP917538 WBT917538 VRX917538 VIB917538 UYF917538 UOJ917538 UEN917538 TUR917538 TKV917538 TAZ917538 SRD917538 SHH917538 RXL917538 RNP917538 RDT917538 QTX917538 QKB917538 QAF917538 PQJ917538 PGN917538 OWR917538 OMV917538 OCZ917538 NTD917538 NJH917538 MZL917538 MPP917538 MFT917538 LVX917538 LMB917538 LCF917538 KSJ917538 KIN917538 JYR917538 JOV917538 JEZ917538 IVD917538 ILH917538 IBL917538 HRP917538 HHT917538 GXX917538 GOB917538 GEF917538 FUJ917538 FKN917538 FAR917538 EQV917538 EGZ917538 DXD917538 DNH917538 DDL917538 CTP917538 CJT917538 BZX917538 BQB917538 BGF917538 AWJ917538 AMN917538 ACR917538 SV917538 IZ917538 D917538 WVL852002 WLP852002 WBT852002 VRX852002 VIB852002 UYF852002 UOJ852002 UEN852002 TUR852002 TKV852002 TAZ852002 SRD852002 SHH852002 RXL852002 RNP852002 RDT852002 QTX852002 QKB852002 QAF852002 PQJ852002 PGN852002 OWR852002 OMV852002 OCZ852002 NTD852002 NJH852002 MZL852002 MPP852002 MFT852002 LVX852002 LMB852002 LCF852002 KSJ852002 KIN852002 JYR852002 JOV852002 JEZ852002 IVD852002 ILH852002 IBL852002 HRP852002 HHT852002 GXX852002 GOB852002 GEF852002 FUJ852002 FKN852002 FAR852002 EQV852002 EGZ852002 DXD852002 DNH852002 DDL852002 CTP852002 CJT852002 BZX852002 BQB852002 BGF852002 AWJ852002 AMN852002 ACR852002 SV852002 IZ852002 D852002 WVL786466 WLP786466 WBT786466 VRX786466 VIB786466 UYF786466 UOJ786466 UEN786466 TUR786466 TKV786466 TAZ786466 SRD786466 SHH786466 RXL786466 RNP786466 RDT786466 QTX786466 QKB786466 QAF786466 PQJ786466 PGN786466 OWR786466 OMV786466 OCZ786466 NTD786466 NJH786466 MZL786466 MPP786466 MFT786466 LVX786466 LMB786466 LCF786466 KSJ786466 KIN786466 JYR786466 JOV786466 JEZ786466 IVD786466 ILH786466 IBL786466 HRP786466 HHT786466 GXX786466 GOB786466 GEF786466 FUJ786466 FKN786466 FAR786466 EQV786466 EGZ786466 DXD786466 DNH786466 DDL786466 CTP786466 CJT786466 BZX786466 BQB786466 BGF786466 AWJ786466 AMN786466 ACR786466 SV786466 IZ786466 D786466 WVL720930 WLP720930 WBT720930 VRX720930 VIB720930 UYF720930 UOJ720930 UEN720930 TUR720930 TKV720930 TAZ720930 SRD720930 SHH720930 RXL720930 RNP720930 RDT720930 QTX720930 QKB720930 QAF720930 PQJ720930 PGN720930 OWR720930 OMV720930 OCZ720930 NTD720930 NJH720930 MZL720930 MPP720930 MFT720930 LVX720930 LMB720930 LCF720930 KSJ720930 KIN720930 JYR720930 JOV720930 JEZ720930 IVD720930 ILH720930 IBL720930 HRP720930 HHT720930 GXX720930 GOB720930 GEF720930 FUJ720930 FKN720930 FAR720930 EQV720930 EGZ720930 DXD720930 DNH720930 DDL720930 CTP720930 CJT720930 BZX720930 BQB720930 BGF720930 AWJ720930 AMN720930 ACR720930 SV720930 IZ720930 D720930 WVL655394 WLP655394 WBT655394 VRX655394 VIB655394 UYF655394 UOJ655394 UEN655394 TUR655394 TKV655394 TAZ655394 SRD655394 SHH655394 RXL655394 RNP655394 RDT655394 QTX655394 QKB655394 QAF655394 PQJ655394 PGN655394 OWR655394 OMV655394 OCZ655394 NTD655394 NJH655394 MZL655394 MPP655394 MFT655394 LVX655394 LMB655394 LCF655394 KSJ655394 KIN655394 JYR655394 JOV655394 JEZ655394 IVD655394 ILH655394 IBL655394 HRP655394 HHT655394 GXX655394 GOB655394 GEF655394 FUJ655394 FKN655394 FAR655394 EQV655394 EGZ655394 DXD655394 DNH655394 DDL655394 CTP655394 CJT655394 BZX655394 BQB655394 BGF655394 AWJ655394 AMN655394 ACR655394 SV655394 IZ655394 D655394 WVL589858 WLP589858 WBT589858 VRX589858 VIB589858 UYF589858 UOJ589858 UEN589858 TUR589858 TKV589858 TAZ589858 SRD589858 SHH589858 RXL589858 RNP589858 RDT589858 QTX589858 QKB589858 QAF589858 PQJ589858 PGN589858 OWR589858 OMV589858 OCZ589858 NTD589858 NJH589858 MZL589858 MPP589858 MFT589858 LVX589858 LMB589858 LCF589858 KSJ589858 KIN589858 JYR589858 JOV589858 JEZ589858 IVD589858 ILH589858 IBL589858 HRP589858 HHT589858 GXX589858 GOB589858 GEF589858 FUJ589858 FKN589858 FAR589858 EQV589858 EGZ589858 DXD589858 DNH589858 DDL589858 CTP589858 CJT589858 BZX589858 BQB589858 BGF589858 AWJ589858 AMN589858 ACR589858 SV589858 IZ589858 D589858 WVL524322 WLP524322 WBT524322 VRX524322 VIB524322 UYF524322 UOJ524322 UEN524322 TUR524322 TKV524322 TAZ524322 SRD524322 SHH524322 RXL524322 RNP524322 RDT524322 QTX524322 QKB524322 QAF524322 PQJ524322 PGN524322 OWR524322 OMV524322 OCZ524322 NTD524322 NJH524322 MZL524322 MPP524322 MFT524322 LVX524322 LMB524322 LCF524322 KSJ524322 KIN524322 JYR524322 JOV524322 JEZ524322 IVD524322 ILH524322 IBL524322 HRP524322 HHT524322 GXX524322 GOB524322 GEF524322 FUJ524322 FKN524322 FAR524322 EQV524322 EGZ524322 DXD524322 DNH524322 DDL524322 CTP524322 CJT524322 BZX524322 BQB524322 BGF524322 AWJ524322 AMN524322 ACR524322 SV524322 IZ524322 D524322 WVL458786 WLP458786 WBT458786 VRX458786 VIB458786 UYF458786 UOJ458786 UEN458786 TUR458786 TKV458786 TAZ458786 SRD458786 SHH458786 RXL458786 RNP458786 RDT458786 QTX458786 QKB458786 QAF458786 PQJ458786 PGN458786 OWR458786 OMV458786 OCZ458786 NTD458786 NJH458786 MZL458786 MPP458786 MFT458786 LVX458786 LMB458786 LCF458786 KSJ458786 KIN458786 JYR458786 JOV458786 JEZ458786 IVD458786 ILH458786 IBL458786 HRP458786 HHT458786 GXX458786 GOB458786 GEF458786 FUJ458786 FKN458786 FAR458786 EQV458786 EGZ458786 DXD458786 DNH458786 DDL458786 CTP458786 CJT458786 BZX458786 BQB458786 BGF458786 AWJ458786 AMN458786 ACR458786 SV458786 IZ458786 D458786 WVL393250 WLP393250 WBT393250 VRX393250 VIB393250 UYF393250 UOJ393250 UEN393250 TUR393250 TKV393250 TAZ393250 SRD393250 SHH393250 RXL393250 RNP393250 RDT393250 QTX393250 QKB393250 QAF393250 PQJ393250 PGN393250 OWR393250 OMV393250 OCZ393250 NTD393250 NJH393250 MZL393250 MPP393250 MFT393250 LVX393250 LMB393250 LCF393250 KSJ393250 KIN393250 JYR393250 JOV393250 JEZ393250 IVD393250 ILH393250 IBL393250 HRP393250 HHT393250 GXX393250 GOB393250 GEF393250 FUJ393250 FKN393250 FAR393250 EQV393250 EGZ393250 DXD393250 DNH393250 DDL393250 CTP393250 CJT393250 BZX393250 BQB393250 BGF393250 AWJ393250 AMN393250 ACR393250 SV393250 IZ393250 D393250 WVL327714 WLP327714 WBT327714 VRX327714 VIB327714 UYF327714 UOJ327714 UEN327714 TUR327714 TKV327714 TAZ327714 SRD327714 SHH327714 RXL327714 RNP327714 RDT327714 QTX327714 QKB327714 QAF327714 PQJ327714 PGN327714 OWR327714 OMV327714 OCZ327714 NTD327714 NJH327714 MZL327714 MPP327714 MFT327714 LVX327714 LMB327714 LCF327714 KSJ327714 KIN327714 JYR327714 JOV327714 JEZ327714 IVD327714 ILH327714 IBL327714 HRP327714 HHT327714 GXX327714 GOB327714 GEF327714 FUJ327714 FKN327714 FAR327714 EQV327714 EGZ327714 DXD327714 DNH327714 DDL327714 CTP327714 CJT327714 BZX327714 BQB327714 BGF327714 AWJ327714 AMN327714 ACR327714 SV327714 IZ327714 D327714 WVL262178 WLP262178 WBT262178 VRX262178 VIB262178 UYF262178 UOJ262178 UEN262178 TUR262178 TKV262178 TAZ262178 SRD262178 SHH262178 RXL262178 RNP262178 RDT262178 QTX262178 QKB262178 QAF262178 PQJ262178 PGN262178 OWR262178 OMV262178 OCZ262178 NTD262178 NJH262178 MZL262178 MPP262178 MFT262178 LVX262178 LMB262178 LCF262178 KSJ262178 KIN262178 JYR262178 JOV262178 JEZ262178 IVD262178 ILH262178 IBL262178 HRP262178 HHT262178 GXX262178 GOB262178 GEF262178 FUJ262178 FKN262178 FAR262178 EQV262178 EGZ262178 DXD262178 DNH262178 DDL262178 CTP262178 CJT262178 BZX262178 BQB262178 BGF262178 AWJ262178 AMN262178 ACR262178 SV262178 IZ262178 D262178 WVL196642 WLP196642 WBT196642 VRX196642 VIB196642 UYF196642 UOJ196642 UEN196642 TUR196642 TKV196642 TAZ196642 SRD196642 SHH196642 RXL196642 RNP196642 RDT196642 QTX196642 QKB196642 QAF196642 PQJ196642 PGN196642 OWR196642 OMV196642 OCZ196642 NTD196642 NJH196642 MZL196642 MPP196642 MFT196642 LVX196642 LMB196642 LCF196642 KSJ196642 KIN196642 JYR196642 JOV196642 JEZ196642 IVD196642 ILH196642 IBL196642 HRP196642 HHT196642 GXX196642 GOB196642 GEF196642 FUJ196642 FKN196642 FAR196642 EQV196642 EGZ196642 DXD196642 DNH196642 DDL196642 CTP196642 CJT196642 BZX196642 BQB196642 BGF196642 AWJ196642 AMN196642 ACR196642 SV196642 IZ196642 D196642 WVL131106 WLP131106 WBT131106 VRX131106 VIB131106 UYF131106 UOJ131106 UEN131106 TUR131106 TKV131106 TAZ131106 SRD131106 SHH131106 RXL131106 RNP131106 RDT131106 QTX131106 QKB131106 QAF131106 PQJ131106 PGN131106 OWR131106 OMV131106 OCZ131106 NTD131106 NJH131106 MZL131106 MPP131106 MFT131106 LVX131106 LMB131106 LCF131106 KSJ131106 KIN131106 JYR131106 JOV131106 JEZ131106 IVD131106 ILH131106 IBL131106 HRP131106 HHT131106 GXX131106 GOB131106 GEF131106 FUJ131106 FKN131106 FAR131106 EQV131106 EGZ131106 DXD131106 DNH131106 DDL131106 CTP131106 CJT131106 BZX131106 BQB131106 BGF131106 AWJ131106 AMN131106 ACR131106 SV131106 IZ131106 D131106 WVL65570 WLP65570 WBT65570 VRX65570 VIB65570 UYF65570 UOJ65570 UEN65570 TUR65570 TKV65570 TAZ65570 SRD65570 SHH65570 RXL65570 RNP65570 RDT65570 QTX65570 QKB65570 QAF65570 PQJ65570 PGN65570 OWR65570 OMV65570 OCZ65570 NTD65570 NJH65570 MZL65570 MPP65570 MFT65570 LVX65570 LMB65570 LCF65570 KSJ65570 KIN65570 JYR65570 JOV65570 JEZ65570 IVD65570 ILH65570 IBL65570 HRP65570 HHT65570 GXX65570 GOB65570 GEF65570 FUJ65570 FKN65570 FAR65570 EQV65570 EGZ65570 DXD65570 DNH65570 DDL65570 CTP65570 CJT65570 BZX65570 BQB65570 BGF65570 AWJ65570 AMN65570 ACR65570 SV65570 IZ65570 D65570 WVL33 WLP33 WBT33 VRX33 VIB33 UYF33 UOJ33 UEN33 TUR33 TKV33 TAZ33 SRD33 SHH33 RXL33 RNP33 RDT33 QTX33 QKB33 QAF33 PQJ33 PGN33 OWR33 OMV33 OCZ33 NTD33 NJH33 MZL33 MPP33 MFT33 LVX33 LMB33 LCF33 KSJ33 KIN33 JYR33 JOV33 JEZ33 IVD33 ILH33 IBL33 HRP33 HHT33 GXX33 GOB33 GEF33 FUJ33 FKN33 FAR33 EQV33 EGZ33 DXD33 DNH33 DDL33 CTP33 CJT33 BZX33 BQB33 BGF33 AWJ33 AMN33 ACR33 SV33 IZ33" xr:uid="{00000000-0002-0000-0000-000028000000}">
      <formula1>$AA$53:$AA$58</formula1>
    </dataValidation>
    <dataValidation type="list" allowBlank="1" showInputMessage="1" showErrorMessage="1" promptTitle="Poteau longueur" prompt="Indiquer la longeur de remplacement requise selon calculs SimPAS." sqref="C33 WVK983074 WLO983074 WBS983074 VRW983074 VIA983074 UYE983074 UOI983074 UEM983074 TUQ983074 TKU983074 TAY983074 SRC983074 SHG983074 RXK983074 RNO983074 RDS983074 QTW983074 QKA983074 QAE983074 PQI983074 PGM983074 OWQ983074 OMU983074 OCY983074 NTC983074 NJG983074 MZK983074 MPO983074 MFS983074 LVW983074 LMA983074 LCE983074 KSI983074 KIM983074 JYQ983074 JOU983074 JEY983074 IVC983074 ILG983074 IBK983074 HRO983074 HHS983074 GXW983074 GOA983074 GEE983074 FUI983074 FKM983074 FAQ983074 EQU983074 EGY983074 DXC983074 DNG983074 DDK983074 CTO983074 CJS983074 BZW983074 BQA983074 BGE983074 AWI983074 AMM983074 ACQ983074 SU983074 IY983074 C983074 WVK917538 WLO917538 WBS917538 VRW917538 VIA917538 UYE917538 UOI917538 UEM917538 TUQ917538 TKU917538 TAY917538 SRC917538 SHG917538 RXK917538 RNO917538 RDS917538 QTW917538 QKA917538 QAE917538 PQI917538 PGM917538 OWQ917538 OMU917538 OCY917538 NTC917538 NJG917538 MZK917538 MPO917538 MFS917538 LVW917538 LMA917538 LCE917538 KSI917538 KIM917538 JYQ917538 JOU917538 JEY917538 IVC917538 ILG917538 IBK917538 HRO917538 HHS917538 GXW917538 GOA917538 GEE917538 FUI917538 FKM917538 FAQ917538 EQU917538 EGY917538 DXC917538 DNG917538 DDK917538 CTO917538 CJS917538 BZW917538 BQA917538 BGE917538 AWI917538 AMM917538 ACQ917538 SU917538 IY917538 C917538 WVK852002 WLO852002 WBS852002 VRW852002 VIA852002 UYE852002 UOI852002 UEM852002 TUQ852002 TKU852002 TAY852002 SRC852002 SHG852002 RXK852002 RNO852002 RDS852002 QTW852002 QKA852002 QAE852002 PQI852002 PGM852002 OWQ852002 OMU852002 OCY852002 NTC852002 NJG852002 MZK852002 MPO852002 MFS852002 LVW852002 LMA852002 LCE852002 KSI852002 KIM852002 JYQ852002 JOU852002 JEY852002 IVC852002 ILG852002 IBK852002 HRO852002 HHS852002 GXW852002 GOA852002 GEE852002 FUI852002 FKM852002 FAQ852002 EQU852002 EGY852002 DXC852002 DNG852002 DDK852002 CTO852002 CJS852002 BZW852002 BQA852002 BGE852002 AWI852002 AMM852002 ACQ852002 SU852002 IY852002 C852002 WVK786466 WLO786466 WBS786466 VRW786466 VIA786466 UYE786466 UOI786466 UEM786466 TUQ786466 TKU786466 TAY786466 SRC786466 SHG786466 RXK786466 RNO786466 RDS786466 QTW786466 QKA786466 QAE786466 PQI786466 PGM786466 OWQ786466 OMU786466 OCY786466 NTC786466 NJG786466 MZK786466 MPO786466 MFS786466 LVW786466 LMA786466 LCE786466 KSI786466 KIM786466 JYQ786466 JOU786466 JEY786466 IVC786466 ILG786466 IBK786466 HRO786466 HHS786466 GXW786466 GOA786466 GEE786466 FUI786466 FKM786466 FAQ786466 EQU786466 EGY786466 DXC786466 DNG786466 DDK786466 CTO786466 CJS786466 BZW786466 BQA786466 BGE786466 AWI786466 AMM786466 ACQ786466 SU786466 IY786466 C786466 WVK720930 WLO720930 WBS720930 VRW720930 VIA720930 UYE720930 UOI720930 UEM720930 TUQ720930 TKU720930 TAY720930 SRC720930 SHG720930 RXK720930 RNO720930 RDS720930 QTW720930 QKA720930 QAE720930 PQI720930 PGM720930 OWQ720930 OMU720930 OCY720930 NTC720930 NJG720930 MZK720930 MPO720930 MFS720930 LVW720930 LMA720930 LCE720930 KSI720930 KIM720930 JYQ720930 JOU720930 JEY720930 IVC720930 ILG720930 IBK720930 HRO720930 HHS720930 GXW720930 GOA720930 GEE720930 FUI720930 FKM720930 FAQ720930 EQU720930 EGY720930 DXC720930 DNG720930 DDK720930 CTO720930 CJS720930 BZW720930 BQA720930 BGE720930 AWI720930 AMM720930 ACQ720930 SU720930 IY720930 C720930 WVK655394 WLO655394 WBS655394 VRW655394 VIA655394 UYE655394 UOI655394 UEM655394 TUQ655394 TKU655394 TAY655394 SRC655394 SHG655394 RXK655394 RNO655394 RDS655394 QTW655394 QKA655394 QAE655394 PQI655394 PGM655394 OWQ655394 OMU655394 OCY655394 NTC655394 NJG655394 MZK655394 MPO655394 MFS655394 LVW655394 LMA655394 LCE655394 KSI655394 KIM655394 JYQ655394 JOU655394 JEY655394 IVC655394 ILG655394 IBK655394 HRO655394 HHS655394 GXW655394 GOA655394 GEE655394 FUI655394 FKM655394 FAQ655394 EQU655394 EGY655394 DXC655394 DNG655394 DDK655394 CTO655394 CJS655394 BZW655394 BQA655394 BGE655394 AWI655394 AMM655394 ACQ655394 SU655394 IY655394 C655394 WVK589858 WLO589858 WBS589858 VRW589858 VIA589858 UYE589858 UOI589858 UEM589858 TUQ589858 TKU589858 TAY589858 SRC589858 SHG589858 RXK589858 RNO589858 RDS589858 QTW589858 QKA589858 QAE589858 PQI589858 PGM589858 OWQ589858 OMU589858 OCY589858 NTC589858 NJG589858 MZK589858 MPO589858 MFS589858 LVW589858 LMA589858 LCE589858 KSI589858 KIM589858 JYQ589858 JOU589858 JEY589858 IVC589858 ILG589858 IBK589858 HRO589858 HHS589858 GXW589858 GOA589858 GEE589858 FUI589858 FKM589858 FAQ589858 EQU589858 EGY589858 DXC589858 DNG589858 DDK589858 CTO589858 CJS589858 BZW589858 BQA589858 BGE589858 AWI589858 AMM589858 ACQ589858 SU589858 IY589858 C589858 WVK524322 WLO524322 WBS524322 VRW524322 VIA524322 UYE524322 UOI524322 UEM524322 TUQ524322 TKU524322 TAY524322 SRC524322 SHG524322 RXK524322 RNO524322 RDS524322 QTW524322 QKA524322 QAE524322 PQI524322 PGM524322 OWQ524322 OMU524322 OCY524322 NTC524322 NJG524322 MZK524322 MPO524322 MFS524322 LVW524322 LMA524322 LCE524322 KSI524322 KIM524322 JYQ524322 JOU524322 JEY524322 IVC524322 ILG524322 IBK524322 HRO524322 HHS524322 GXW524322 GOA524322 GEE524322 FUI524322 FKM524322 FAQ524322 EQU524322 EGY524322 DXC524322 DNG524322 DDK524322 CTO524322 CJS524322 BZW524322 BQA524322 BGE524322 AWI524322 AMM524322 ACQ524322 SU524322 IY524322 C524322 WVK458786 WLO458786 WBS458786 VRW458786 VIA458786 UYE458786 UOI458786 UEM458786 TUQ458786 TKU458786 TAY458786 SRC458786 SHG458786 RXK458786 RNO458786 RDS458786 QTW458786 QKA458786 QAE458786 PQI458786 PGM458786 OWQ458786 OMU458786 OCY458786 NTC458786 NJG458786 MZK458786 MPO458786 MFS458786 LVW458786 LMA458786 LCE458786 KSI458786 KIM458786 JYQ458786 JOU458786 JEY458786 IVC458786 ILG458786 IBK458786 HRO458786 HHS458786 GXW458786 GOA458786 GEE458786 FUI458786 FKM458786 FAQ458786 EQU458786 EGY458786 DXC458786 DNG458786 DDK458786 CTO458786 CJS458786 BZW458786 BQA458786 BGE458786 AWI458786 AMM458786 ACQ458786 SU458786 IY458786 C458786 WVK393250 WLO393250 WBS393250 VRW393250 VIA393250 UYE393250 UOI393250 UEM393250 TUQ393250 TKU393250 TAY393250 SRC393250 SHG393250 RXK393250 RNO393250 RDS393250 QTW393250 QKA393250 QAE393250 PQI393250 PGM393250 OWQ393250 OMU393250 OCY393250 NTC393250 NJG393250 MZK393250 MPO393250 MFS393250 LVW393250 LMA393250 LCE393250 KSI393250 KIM393250 JYQ393250 JOU393250 JEY393250 IVC393250 ILG393250 IBK393250 HRO393250 HHS393250 GXW393250 GOA393250 GEE393250 FUI393250 FKM393250 FAQ393250 EQU393250 EGY393250 DXC393250 DNG393250 DDK393250 CTO393250 CJS393250 BZW393250 BQA393250 BGE393250 AWI393250 AMM393250 ACQ393250 SU393250 IY393250 C393250 WVK327714 WLO327714 WBS327714 VRW327714 VIA327714 UYE327714 UOI327714 UEM327714 TUQ327714 TKU327714 TAY327714 SRC327714 SHG327714 RXK327714 RNO327714 RDS327714 QTW327714 QKA327714 QAE327714 PQI327714 PGM327714 OWQ327714 OMU327714 OCY327714 NTC327714 NJG327714 MZK327714 MPO327714 MFS327714 LVW327714 LMA327714 LCE327714 KSI327714 KIM327714 JYQ327714 JOU327714 JEY327714 IVC327714 ILG327714 IBK327714 HRO327714 HHS327714 GXW327714 GOA327714 GEE327714 FUI327714 FKM327714 FAQ327714 EQU327714 EGY327714 DXC327714 DNG327714 DDK327714 CTO327714 CJS327714 BZW327714 BQA327714 BGE327714 AWI327714 AMM327714 ACQ327714 SU327714 IY327714 C327714 WVK262178 WLO262178 WBS262178 VRW262178 VIA262178 UYE262178 UOI262178 UEM262178 TUQ262178 TKU262178 TAY262178 SRC262178 SHG262178 RXK262178 RNO262178 RDS262178 QTW262178 QKA262178 QAE262178 PQI262178 PGM262178 OWQ262178 OMU262178 OCY262178 NTC262178 NJG262178 MZK262178 MPO262178 MFS262178 LVW262178 LMA262178 LCE262178 KSI262178 KIM262178 JYQ262178 JOU262178 JEY262178 IVC262178 ILG262178 IBK262178 HRO262178 HHS262178 GXW262178 GOA262178 GEE262178 FUI262178 FKM262178 FAQ262178 EQU262178 EGY262178 DXC262178 DNG262178 DDK262178 CTO262178 CJS262178 BZW262178 BQA262178 BGE262178 AWI262178 AMM262178 ACQ262178 SU262178 IY262178 C262178 WVK196642 WLO196642 WBS196642 VRW196642 VIA196642 UYE196642 UOI196642 UEM196642 TUQ196642 TKU196642 TAY196642 SRC196642 SHG196642 RXK196642 RNO196642 RDS196642 QTW196642 QKA196642 QAE196642 PQI196642 PGM196642 OWQ196642 OMU196642 OCY196642 NTC196642 NJG196642 MZK196642 MPO196642 MFS196642 LVW196642 LMA196642 LCE196642 KSI196642 KIM196642 JYQ196642 JOU196642 JEY196642 IVC196642 ILG196642 IBK196642 HRO196642 HHS196642 GXW196642 GOA196642 GEE196642 FUI196642 FKM196642 FAQ196642 EQU196642 EGY196642 DXC196642 DNG196642 DDK196642 CTO196642 CJS196642 BZW196642 BQA196642 BGE196642 AWI196642 AMM196642 ACQ196642 SU196642 IY196642 C196642 WVK131106 WLO131106 WBS131106 VRW131106 VIA131106 UYE131106 UOI131106 UEM131106 TUQ131106 TKU131106 TAY131106 SRC131106 SHG131106 RXK131106 RNO131106 RDS131106 QTW131106 QKA131106 QAE131106 PQI131106 PGM131106 OWQ131106 OMU131106 OCY131106 NTC131106 NJG131106 MZK131106 MPO131106 MFS131106 LVW131106 LMA131106 LCE131106 KSI131106 KIM131106 JYQ131106 JOU131106 JEY131106 IVC131106 ILG131106 IBK131106 HRO131106 HHS131106 GXW131106 GOA131106 GEE131106 FUI131106 FKM131106 FAQ131106 EQU131106 EGY131106 DXC131106 DNG131106 DDK131106 CTO131106 CJS131106 BZW131106 BQA131106 BGE131106 AWI131106 AMM131106 ACQ131106 SU131106 IY131106 C131106 WVK65570 WLO65570 WBS65570 VRW65570 VIA65570 UYE65570 UOI65570 UEM65570 TUQ65570 TKU65570 TAY65570 SRC65570 SHG65570 RXK65570 RNO65570 RDS65570 QTW65570 QKA65570 QAE65570 PQI65570 PGM65570 OWQ65570 OMU65570 OCY65570 NTC65570 NJG65570 MZK65570 MPO65570 MFS65570 LVW65570 LMA65570 LCE65570 KSI65570 KIM65570 JYQ65570 JOU65570 JEY65570 IVC65570 ILG65570 IBK65570 HRO65570 HHS65570 GXW65570 GOA65570 GEE65570 FUI65570 FKM65570 FAQ65570 EQU65570 EGY65570 DXC65570 DNG65570 DDK65570 CTO65570 CJS65570 BZW65570 BQA65570 BGE65570 AWI65570 AMM65570 ACQ65570 SU65570 IY65570 C65570 WVK33 WLO33 WBS33 VRW33 VIA33 UYE33 UOI33 UEM33 TUQ33 TKU33 TAY33 SRC33 SHG33 RXK33 RNO33 RDS33 QTW33 QKA33 QAE33 PQI33 PGM33 OWQ33 OMU33 OCY33 NTC33 NJG33 MZK33 MPO33 MFS33 LVW33 LMA33 LCE33 KSI33 KIM33 JYQ33 JOU33 JEY33 IVC33 ILG33 IBK33 HRO33 HHS33 GXW33 GOA33 GEE33 FUI33 FKM33 FAQ33 EQU33 EGY33 DXC33 DNG33 DDK33 CTO33 CJS33 BZW33 BQA33 BGE33 AWI33 AMM33 ACQ33 SU33 IY33" xr:uid="{00000000-0002-0000-0000-000029000000}">
      <formula1>$Z$53:$Z$58</formula1>
    </dataValidation>
    <dataValidation type="list" allowBlank="1" showInputMessage="1" showErrorMessage="1" sqref="D15:D16 WVL983059:WVL983063 WLP983059:WLP983063 WBT983059:WBT983063 VRX983059:VRX983063 VIB983059:VIB983063 UYF983059:UYF983063 UOJ983059:UOJ983063 UEN983059:UEN983063 TUR983059:TUR983063 TKV983059:TKV983063 TAZ983059:TAZ983063 SRD983059:SRD983063 SHH983059:SHH983063 RXL983059:RXL983063 RNP983059:RNP983063 RDT983059:RDT983063 QTX983059:QTX983063 QKB983059:QKB983063 QAF983059:QAF983063 PQJ983059:PQJ983063 PGN983059:PGN983063 OWR983059:OWR983063 OMV983059:OMV983063 OCZ983059:OCZ983063 NTD983059:NTD983063 NJH983059:NJH983063 MZL983059:MZL983063 MPP983059:MPP983063 MFT983059:MFT983063 LVX983059:LVX983063 LMB983059:LMB983063 LCF983059:LCF983063 KSJ983059:KSJ983063 KIN983059:KIN983063 JYR983059:JYR983063 JOV983059:JOV983063 JEZ983059:JEZ983063 IVD983059:IVD983063 ILH983059:ILH983063 IBL983059:IBL983063 HRP983059:HRP983063 HHT983059:HHT983063 GXX983059:GXX983063 GOB983059:GOB983063 GEF983059:GEF983063 FUJ983059:FUJ983063 FKN983059:FKN983063 FAR983059:FAR983063 EQV983059:EQV983063 EGZ983059:EGZ983063 DXD983059:DXD983063 DNH983059:DNH983063 DDL983059:DDL983063 CTP983059:CTP983063 CJT983059:CJT983063 BZX983059:BZX983063 BQB983059:BQB983063 BGF983059:BGF983063 AWJ983059:AWJ983063 AMN983059:AMN983063 ACR983059:ACR983063 SV983059:SV983063 IZ983059:IZ983063 D983059:D983063 WVL917523:WVL917527 WLP917523:WLP917527 WBT917523:WBT917527 VRX917523:VRX917527 VIB917523:VIB917527 UYF917523:UYF917527 UOJ917523:UOJ917527 UEN917523:UEN917527 TUR917523:TUR917527 TKV917523:TKV917527 TAZ917523:TAZ917527 SRD917523:SRD917527 SHH917523:SHH917527 RXL917523:RXL917527 RNP917523:RNP917527 RDT917523:RDT917527 QTX917523:QTX917527 QKB917523:QKB917527 QAF917523:QAF917527 PQJ917523:PQJ917527 PGN917523:PGN917527 OWR917523:OWR917527 OMV917523:OMV917527 OCZ917523:OCZ917527 NTD917523:NTD917527 NJH917523:NJH917527 MZL917523:MZL917527 MPP917523:MPP917527 MFT917523:MFT917527 LVX917523:LVX917527 LMB917523:LMB917527 LCF917523:LCF917527 KSJ917523:KSJ917527 KIN917523:KIN917527 JYR917523:JYR917527 JOV917523:JOV917527 JEZ917523:JEZ917527 IVD917523:IVD917527 ILH917523:ILH917527 IBL917523:IBL917527 HRP917523:HRP917527 HHT917523:HHT917527 GXX917523:GXX917527 GOB917523:GOB917527 GEF917523:GEF917527 FUJ917523:FUJ917527 FKN917523:FKN917527 FAR917523:FAR917527 EQV917523:EQV917527 EGZ917523:EGZ917527 DXD917523:DXD917527 DNH917523:DNH917527 DDL917523:DDL917527 CTP917523:CTP917527 CJT917523:CJT917527 BZX917523:BZX917527 BQB917523:BQB917527 BGF917523:BGF917527 AWJ917523:AWJ917527 AMN917523:AMN917527 ACR917523:ACR917527 SV917523:SV917527 IZ917523:IZ917527 D917523:D917527 WVL851987:WVL851991 WLP851987:WLP851991 WBT851987:WBT851991 VRX851987:VRX851991 VIB851987:VIB851991 UYF851987:UYF851991 UOJ851987:UOJ851991 UEN851987:UEN851991 TUR851987:TUR851991 TKV851987:TKV851991 TAZ851987:TAZ851991 SRD851987:SRD851991 SHH851987:SHH851991 RXL851987:RXL851991 RNP851987:RNP851991 RDT851987:RDT851991 QTX851987:QTX851991 QKB851987:QKB851991 QAF851987:QAF851991 PQJ851987:PQJ851991 PGN851987:PGN851991 OWR851987:OWR851991 OMV851987:OMV851991 OCZ851987:OCZ851991 NTD851987:NTD851991 NJH851987:NJH851991 MZL851987:MZL851991 MPP851987:MPP851991 MFT851987:MFT851991 LVX851987:LVX851991 LMB851987:LMB851991 LCF851987:LCF851991 KSJ851987:KSJ851991 KIN851987:KIN851991 JYR851987:JYR851991 JOV851987:JOV851991 JEZ851987:JEZ851991 IVD851987:IVD851991 ILH851987:ILH851991 IBL851987:IBL851991 HRP851987:HRP851991 HHT851987:HHT851991 GXX851987:GXX851991 GOB851987:GOB851991 GEF851987:GEF851991 FUJ851987:FUJ851991 FKN851987:FKN851991 FAR851987:FAR851991 EQV851987:EQV851991 EGZ851987:EGZ851991 DXD851987:DXD851991 DNH851987:DNH851991 DDL851987:DDL851991 CTP851987:CTP851991 CJT851987:CJT851991 BZX851987:BZX851991 BQB851987:BQB851991 BGF851987:BGF851991 AWJ851987:AWJ851991 AMN851987:AMN851991 ACR851987:ACR851991 SV851987:SV851991 IZ851987:IZ851991 D851987:D851991 WVL786451:WVL786455 WLP786451:WLP786455 WBT786451:WBT786455 VRX786451:VRX786455 VIB786451:VIB786455 UYF786451:UYF786455 UOJ786451:UOJ786455 UEN786451:UEN786455 TUR786451:TUR786455 TKV786451:TKV786455 TAZ786451:TAZ786455 SRD786451:SRD786455 SHH786451:SHH786455 RXL786451:RXL786455 RNP786451:RNP786455 RDT786451:RDT786455 QTX786451:QTX786455 QKB786451:QKB786455 QAF786451:QAF786455 PQJ786451:PQJ786455 PGN786451:PGN786455 OWR786451:OWR786455 OMV786451:OMV786455 OCZ786451:OCZ786455 NTD786451:NTD786455 NJH786451:NJH786455 MZL786451:MZL786455 MPP786451:MPP786455 MFT786451:MFT786455 LVX786451:LVX786455 LMB786451:LMB786455 LCF786451:LCF786455 KSJ786451:KSJ786455 KIN786451:KIN786455 JYR786451:JYR786455 JOV786451:JOV786455 JEZ786451:JEZ786455 IVD786451:IVD786455 ILH786451:ILH786455 IBL786451:IBL786455 HRP786451:HRP786455 HHT786451:HHT786455 GXX786451:GXX786455 GOB786451:GOB786455 GEF786451:GEF786455 FUJ786451:FUJ786455 FKN786451:FKN786455 FAR786451:FAR786455 EQV786451:EQV786455 EGZ786451:EGZ786455 DXD786451:DXD786455 DNH786451:DNH786455 DDL786451:DDL786455 CTP786451:CTP786455 CJT786451:CJT786455 BZX786451:BZX786455 BQB786451:BQB786455 BGF786451:BGF786455 AWJ786451:AWJ786455 AMN786451:AMN786455 ACR786451:ACR786455 SV786451:SV786455 IZ786451:IZ786455 D786451:D786455 WVL720915:WVL720919 WLP720915:WLP720919 WBT720915:WBT720919 VRX720915:VRX720919 VIB720915:VIB720919 UYF720915:UYF720919 UOJ720915:UOJ720919 UEN720915:UEN720919 TUR720915:TUR720919 TKV720915:TKV720919 TAZ720915:TAZ720919 SRD720915:SRD720919 SHH720915:SHH720919 RXL720915:RXL720919 RNP720915:RNP720919 RDT720915:RDT720919 QTX720915:QTX720919 QKB720915:QKB720919 QAF720915:QAF720919 PQJ720915:PQJ720919 PGN720915:PGN720919 OWR720915:OWR720919 OMV720915:OMV720919 OCZ720915:OCZ720919 NTD720915:NTD720919 NJH720915:NJH720919 MZL720915:MZL720919 MPP720915:MPP720919 MFT720915:MFT720919 LVX720915:LVX720919 LMB720915:LMB720919 LCF720915:LCF720919 KSJ720915:KSJ720919 KIN720915:KIN720919 JYR720915:JYR720919 JOV720915:JOV720919 JEZ720915:JEZ720919 IVD720915:IVD720919 ILH720915:ILH720919 IBL720915:IBL720919 HRP720915:HRP720919 HHT720915:HHT720919 GXX720915:GXX720919 GOB720915:GOB720919 GEF720915:GEF720919 FUJ720915:FUJ720919 FKN720915:FKN720919 FAR720915:FAR720919 EQV720915:EQV720919 EGZ720915:EGZ720919 DXD720915:DXD720919 DNH720915:DNH720919 DDL720915:DDL720919 CTP720915:CTP720919 CJT720915:CJT720919 BZX720915:BZX720919 BQB720915:BQB720919 BGF720915:BGF720919 AWJ720915:AWJ720919 AMN720915:AMN720919 ACR720915:ACR720919 SV720915:SV720919 IZ720915:IZ720919 D720915:D720919 WVL655379:WVL655383 WLP655379:WLP655383 WBT655379:WBT655383 VRX655379:VRX655383 VIB655379:VIB655383 UYF655379:UYF655383 UOJ655379:UOJ655383 UEN655379:UEN655383 TUR655379:TUR655383 TKV655379:TKV655383 TAZ655379:TAZ655383 SRD655379:SRD655383 SHH655379:SHH655383 RXL655379:RXL655383 RNP655379:RNP655383 RDT655379:RDT655383 QTX655379:QTX655383 QKB655379:QKB655383 QAF655379:QAF655383 PQJ655379:PQJ655383 PGN655379:PGN655383 OWR655379:OWR655383 OMV655379:OMV655383 OCZ655379:OCZ655383 NTD655379:NTD655383 NJH655379:NJH655383 MZL655379:MZL655383 MPP655379:MPP655383 MFT655379:MFT655383 LVX655379:LVX655383 LMB655379:LMB655383 LCF655379:LCF655383 KSJ655379:KSJ655383 KIN655379:KIN655383 JYR655379:JYR655383 JOV655379:JOV655383 JEZ655379:JEZ655383 IVD655379:IVD655383 ILH655379:ILH655383 IBL655379:IBL655383 HRP655379:HRP655383 HHT655379:HHT655383 GXX655379:GXX655383 GOB655379:GOB655383 GEF655379:GEF655383 FUJ655379:FUJ655383 FKN655379:FKN655383 FAR655379:FAR655383 EQV655379:EQV655383 EGZ655379:EGZ655383 DXD655379:DXD655383 DNH655379:DNH655383 DDL655379:DDL655383 CTP655379:CTP655383 CJT655379:CJT655383 BZX655379:BZX655383 BQB655379:BQB655383 BGF655379:BGF655383 AWJ655379:AWJ655383 AMN655379:AMN655383 ACR655379:ACR655383 SV655379:SV655383 IZ655379:IZ655383 D655379:D655383 WVL589843:WVL589847 WLP589843:WLP589847 WBT589843:WBT589847 VRX589843:VRX589847 VIB589843:VIB589847 UYF589843:UYF589847 UOJ589843:UOJ589847 UEN589843:UEN589847 TUR589843:TUR589847 TKV589843:TKV589847 TAZ589843:TAZ589847 SRD589843:SRD589847 SHH589843:SHH589847 RXL589843:RXL589847 RNP589843:RNP589847 RDT589843:RDT589847 QTX589843:QTX589847 QKB589843:QKB589847 QAF589843:QAF589847 PQJ589843:PQJ589847 PGN589843:PGN589847 OWR589843:OWR589847 OMV589843:OMV589847 OCZ589843:OCZ589847 NTD589843:NTD589847 NJH589843:NJH589847 MZL589843:MZL589847 MPP589843:MPP589847 MFT589843:MFT589847 LVX589843:LVX589847 LMB589843:LMB589847 LCF589843:LCF589847 KSJ589843:KSJ589847 KIN589843:KIN589847 JYR589843:JYR589847 JOV589843:JOV589847 JEZ589843:JEZ589847 IVD589843:IVD589847 ILH589843:ILH589847 IBL589843:IBL589847 HRP589843:HRP589847 HHT589843:HHT589847 GXX589843:GXX589847 GOB589843:GOB589847 GEF589843:GEF589847 FUJ589843:FUJ589847 FKN589843:FKN589847 FAR589843:FAR589847 EQV589843:EQV589847 EGZ589843:EGZ589847 DXD589843:DXD589847 DNH589843:DNH589847 DDL589843:DDL589847 CTP589843:CTP589847 CJT589843:CJT589847 BZX589843:BZX589847 BQB589843:BQB589847 BGF589843:BGF589847 AWJ589843:AWJ589847 AMN589843:AMN589847 ACR589843:ACR589847 SV589843:SV589847 IZ589843:IZ589847 D589843:D589847 WVL524307:WVL524311 WLP524307:WLP524311 WBT524307:WBT524311 VRX524307:VRX524311 VIB524307:VIB524311 UYF524307:UYF524311 UOJ524307:UOJ524311 UEN524307:UEN524311 TUR524307:TUR524311 TKV524307:TKV524311 TAZ524307:TAZ524311 SRD524307:SRD524311 SHH524307:SHH524311 RXL524307:RXL524311 RNP524307:RNP524311 RDT524307:RDT524311 QTX524307:QTX524311 QKB524307:QKB524311 QAF524307:QAF524311 PQJ524307:PQJ524311 PGN524307:PGN524311 OWR524307:OWR524311 OMV524307:OMV524311 OCZ524307:OCZ524311 NTD524307:NTD524311 NJH524307:NJH524311 MZL524307:MZL524311 MPP524307:MPP524311 MFT524307:MFT524311 LVX524307:LVX524311 LMB524307:LMB524311 LCF524307:LCF524311 KSJ524307:KSJ524311 KIN524307:KIN524311 JYR524307:JYR524311 JOV524307:JOV524311 JEZ524307:JEZ524311 IVD524307:IVD524311 ILH524307:ILH524311 IBL524307:IBL524311 HRP524307:HRP524311 HHT524307:HHT524311 GXX524307:GXX524311 GOB524307:GOB524311 GEF524307:GEF524311 FUJ524307:FUJ524311 FKN524307:FKN524311 FAR524307:FAR524311 EQV524307:EQV524311 EGZ524307:EGZ524311 DXD524307:DXD524311 DNH524307:DNH524311 DDL524307:DDL524311 CTP524307:CTP524311 CJT524307:CJT524311 BZX524307:BZX524311 BQB524307:BQB524311 BGF524307:BGF524311 AWJ524307:AWJ524311 AMN524307:AMN524311 ACR524307:ACR524311 SV524307:SV524311 IZ524307:IZ524311 D524307:D524311 WVL458771:WVL458775 WLP458771:WLP458775 WBT458771:WBT458775 VRX458771:VRX458775 VIB458771:VIB458775 UYF458771:UYF458775 UOJ458771:UOJ458775 UEN458771:UEN458775 TUR458771:TUR458775 TKV458771:TKV458775 TAZ458771:TAZ458775 SRD458771:SRD458775 SHH458771:SHH458775 RXL458771:RXL458775 RNP458771:RNP458775 RDT458771:RDT458775 QTX458771:QTX458775 QKB458771:QKB458775 QAF458771:QAF458775 PQJ458771:PQJ458775 PGN458771:PGN458775 OWR458771:OWR458775 OMV458771:OMV458775 OCZ458771:OCZ458775 NTD458771:NTD458775 NJH458771:NJH458775 MZL458771:MZL458775 MPP458771:MPP458775 MFT458771:MFT458775 LVX458771:LVX458775 LMB458771:LMB458775 LCF458771:LCF458775 KSJ458771:KSJ458775 KIN458771:KIN458775 JYR458771:JYR458775 JOV458771:JOV458775 JEZ458771:JEZ458775 IVD458771:IVD458775 ILH458771:ILH458775 IBL458771:IBL458775 HRP458771:HRP458775 HHT458771:HHT458775 GXX458771:GXX458775 GOB458771:GOB458775 GEF458771:GEF458775 FUJ458771:FUJ458775 FKN458771:FKN458775 FAR458771:FAR458775 EQV458771:EQV458775 EGZ458771:EGZ458775 DXD458771:DXD458775 DNH458771:DNH458775 DDL458771:DDL458775 CTP458771:CTP458775 CJT458771:CJT458775 BZX458771:BZX458775 BQB458771:BQB458775 BGF458771:BGF458775 AWJ458771:AWJ458775 AMN458771:AMN458775 ACR458771:ACR458775 SV458771:SV458775 IZ458771:IZ458775 D458771:D458775 WVL393235:WVL393239 WLP393235:WLP393239 WBT393235:WBT393239 VRX393235:VRX393239 VIB393235:VIB393239 UYF393235:UYF393239 UOJ393235:UOJ393239 UEN393235:UEN393239 TUR393235:TUR393239 TKV393235:TKV393239 TAZ393235:TAZ393239 SRD393235:SRD393239 SHH393235:SHH393239 RXL393235:RXL393239 RNP393235:RNP393239 RDT393235:RDT393239 QTX393235:QTX393239 QKB393235:QKB393239 QAF393235:QAF393239 PQJ393235:PQJ393239 PGN393235:PGN393239 OWR393235:OWR393239 OMV393235:OMV393239 OCZ393235:OCZ393239 NTD393235:NTD393239 NJH393235:NJH393239 MZL393235:MZL393239 MPP393235:MPP393239 MFT393235:MFT393239 LVX393235:LVX393239 LMB393235:LMB393239 LCF393235:LCF393239 KSJ393235:KSJ393239 KIN393235:KIN393239 JYR393235:JYR393239 JOV393235:JOV393239 JEZ393235:JEZ393239 IVD393235:IVD393239 ILH393235:ILH393239 IBL393235:IBL393239 HRP393235:HRP393239 HHT393235:HHT393239 GXX393235:GXX393239 GOB393235:GOB393239 GEF393235:GEF393239 FUJ393235:FUJ393239 FKN393235:FKN393239 FAR393235:FAR393239 EQV393235:EQV393239 EGZ393235:EGZ393239 DXD393235:DXD393239 DNH393235:DNH393239 DDL393235:DDL393239 CTP393235:CTP393239 CJT393235:CJT393239 BZX393235:BZX393239 BQB393235:BQB393239 BGF393235:BGF393239 AWJ393235:AWJ393239 AMN393235:AMN393239 ACR393235:ACR393239 SV393235:SV393239 IZ393235:IZ393239 D393235:D393239 WVL327699:WVL327703 WLP327699:WLP327703 WBT327699:WBT327703 VRX327699:VRX327703 VIB327699:VIB327703 UYF327699:UYF327703 UOJ327699:UOJ327703 UEN327699:UEN327703 TUR327699:TUR327703 TKV327699:TKV327703 TAZ327699:TAZ327703 SRD327699:SRD327703 SHH327699:SHH327703 RXL327699:RXL327703 RNP327699:RNP327703 RDT327699:RDT327703 QTX327699:QTX327703 QKB327699:QKB327703 QAF327699:QAF327703 PQJ327699:PQJ327703 PGN327699:PGN327703 OWR327699:OWR327703 OMV327699:OMV327703 OCZ327699:OCZ327703 NTD327699:NTD327703 NJH327699:NJH327703 MZL327699:MZL327703 MPP327699:MPP327703 MFT327699:MFT327703 LVX327699:LVX327703 LMB327699:LMB327703 LCF327699:LCF327703 KSJ327699:KSJ327703 KIN327699:KIN327703 JYR327699:JYR327703 JOV327699:JOV327703 JEZ327699:JEZ327703 IVD327699:IVD327703 ILH327699:ILH327703 IBL327699:IBL327703 HRP327699:HRP327703 HHT327699:HHT327703 GXX327699:GXX327703 GOB327699:GOB327703 GEF327699:GEF327703 FUJ327699:FUJ327703 FKN327699:FKN327703 FAR327699:FAR327703 EQV327699:EQV327703 EGZ327699:EGZ327703 DXD327699:DXD327703 DNH327699:DNH327703 DDL327699:DDL327703 CTP327699:CTP327703 CJT327699:CJT327703 BZX327699:BZX327703 BQB327699:BQB327703 BGF327699:BGF327703 AWJ327699:AWJ327703 AMN327699:AMN327703 ACR327699:ACR327703 SV327699:SV327703 IZ327699:IZ327703 D327699:D327703 WVL262163:WVL262167 WLP262163:WLP262167 WBT262163:WBT262167 VRX262163:VRX262167 VIB262163:VIB262167 UYF262163:UYF262167 UOJ262163:UOJ262167 UEN262163:UEN262167 TUR262163:TUR262167 TKV262163:TKV262167 TAZ262163:TAZ262167 SRD262163:SRD262167 SHH262163:SHH262167 RXL262163:RXL262167 RNP262163:RNP262167 RDT262163:RDT262167 QTX262163:QTX262167 QKB262163:QKB262167 QAF262163:QAF262167 PQJ262163:PQJ262167 PGN262163:PGN262167 OWR262163:OWR262167 OMV262163:OMV262167 OCZ262163:OCZ262167 NTD262163:NTD262167 NJH262163:NJH262167 MZL262163:MZL262167 MPP262163:MPP262167 MFT262163:MFT262167 LVX262163:LVX262167 LMB262163:LMB262167 LCF262163:LCF262167 KSJ262163:KSJ262167 KIN262163:KIN262167 JYR262163:JYR262167 JOV262163:JOV262167 JEZ262163:JEZ262167 IVD262163:IVD262167 ILH262163:ILH262167 IBL262163:IBL262167 HRP262163:HRP262167 HHT262163:HHT262167 GXX262163:GXX262167 GOB262163:GOB262167 GEF262163:GEF262167 FUJ262163:FUJ262167 FKN262163:FKN262167 FAR262163:FAR262167 EQV262163:EQV262167 EGZ262163:EGZ262167 DXD262163:DXD262167 DNH262163:DNH262167 DDL262163:DDL262167 CTP262163:CTP262167 CJT262163:CJT262167 BZX262163:BZX262167 BQB262163:BQB262167 BGF262163:BGF262167 AWJ262163:AWJ262167 AMN262163:AMN262167 ACR262163:ACR262167 SV262163:SV262167 IZ262163:IZ262167 D262163:D262167 WVL196627:WVL196631 WLP196627:WLP196631 WBT196627:WBT196631 VRX196627:VRX196631 VIB196627:VIB196631 UYF196627:UYF196631 UOJ196627:UOJ196631 UEN196627:UEN196631 TUR196627:TUR196631 TKV196627:TKV196631 TAZ196627:TAZ196631 SRD196627:SRD196631 SHH196627:SHH196631 RXL196627:RXL196631 RNP196627:RNP196631 RDT196627:RDT196631 QTX196627:QTX196631 QKB196627:QKB196631 QAF196627:QAF196631 PQJ196627:PQJ196631 PGN196627:PGN196631 OWR196627:OWR196631 OMV196627:OMV196631 OCZ196627:OCZ196631 NTD196627:NTD196631 NJH196627:NJH196631 MZL196627:MZL196631 MPP196627:MPP196631 MFT196627:MFT196631 LVX196627:LVX196631 LMB196627:LMB196631 LCF196627:LCF196631 KSJ196627:KSJ196631 KIN196627:KIN196631 JYR196627:JYR196631 JOV196627:JOV196631 JEZ196627:JEZ196631 IVD196627:IVD196631 ILH196627:ILH196631 IBL196627:IBL196631 HRP196627:HRP196631 HHT196627:HHT196631 GXX196627:GXX196631 GOB196627:GOB196631 GEF196627:GEF196631 FUJ196627:FUJ196631 FKN196627:FKN196631 FAR196627:FAR196631 EQV196627:EQV196631 EGZ196627:EGZ196631 DXD196627:DXD196631 DNH196627:DNH196631 DDL196627:DDL196631 CTP196627:CTP196631 CJT196627:CJT196631 BZX196627:BZX196631 BQB196627:BQB196631 BGF196627:BGF196631 AWJ196627:AWJ196631 AMN196627:AMN196631 ACR196627:ACR196631 SV196627:SV196631 IZ196627:IZ196631 D196627:D196631 WVL131091:WVL131095 WLP131091:WLP131095 WBT131091:WBT131095 VRX131091:VRX131095 VIB131091:VIB131095 UYF131091:UYF131095 UOJ131091:UOJ131095 UEN131091:UEN131095 TUR131091:TUR131095 TKV131091:TKV131095 TAZ131091:TAZ131095 SRD131091:SRD131095 SHH131091:SHH131095 RXL131091:RXL131095 RNP131091:RNP131095 RDT131091:RDT131095 QTX131091:QTX131095 QKB131091:QKB131095 QAF131091:QAF131095 PQJ131091:PQJ131095 PGN131091:PGN131095 OWR131091:OWR131095 OMV131091:OMV131095 OCZ131091:OCZ131095 NTD131091:NTD131095 NJH131091:NJH131095 MZL131091:MZL131095 MPP131091:MPP131095 MFT131091:MFT131095 LVX131091:LVX131095 LMB131091:LMB131095 LCF131091:LCF131095 KSJ131091:KSJ131095 KIN131091:KIN131095 JYR131091:JYR131095 JOV131091:JOV131095 JEZ131091:JEZ131095 IVD131091:IVD131095 ILH131091:ILH131095 IBL131091:IBL131095 HRP131091:HRP131095 HHT131091:HHT131095 GXX131091:GXX131095 GOB131091:GOB131095 GEF131091:GEF131095 FUJ131091:FUJ131095 FKN131091:FKN131095 FAR131091:FAR131095 EQV131091:EQV131095 EGZ131091:EGZ131095 DXD131091:DXD131095 DNH131091:DNH131095 DDL131091:DDL131095 CTP131091:CTP131095 CJT131091:CJT131095 BZX131091:BZX131095 BQB131091:BQB131095 BGF131091:BGF131095 AWJ131091:AWJ131095 AMN131091:AMN131095 ACR131091:ACR131095 SV131091:SV131095 IZ131091:IZ131095 D131091:D131095 WVL65555:WVL65559 WLP65555:WLP65559 WBT65555:WBT65559 VRX65555:VRX65559 VIB65555:VIB65559 UYF65555:UYF65559 UOJ65555:UOJ65559 UEN65555:UEN65559 TUR65555:TUR65559 TKV65555:TKV65559 TAZ65555:TAZ65559 SRD65555:SRD65559 SHH65555:SHH65559 RXL65555:RXL65559 RNP65555:RNP65559 RDT65555:RDT65559 QTX65555:QTX65559 QKB65555:QKB65559 QAF65555:QAF65559 PQJ65555:PQJ65559 PGN65555:PGN65559 OWR65555:OWR65559 OMV65555:OMV65559 OCZ65555:OCZ65559 NTD65555:NTD65559 NJH65555:NJH65559 MZL65555:MZL65559 MPP65555:MPP65559 MFT65555:MFT65559 LVX65555:LVX65559 LMB65555:LMB65559 LCF65555:LCF65559 KSJ65555:KSJ65559 KIN65555:KIN65559 JYR65555:JYR65559 JOV65555:JOV65559 JEZ65555:JEZ65559 IVD65555:IVD65559 ILH65555:ILH65559 IBL65555:IBL65559 HRP65555:HRP65559 HHT65555:HHT65559 GXX65555:GXX65559 GOB65555:GOB65559 GEF65555:GEF65559 FUJ65555:FUJ65559 FKN65555:FKN65559 FAR65555:FAR65559 EQV65555:EQV65559 EGZ65555:EGZ65559 DXD65555:DXD65559 DNH65555:DNH65559 DDL65555:DDL65559 CTP65555:CTP65559 CJT65555:CJT65559 BZX65555:BZX65559 BQB65555:BQB65559 BGF65555:BGF65559 AWJ65555:AWJ65559 AMN65555:AMN65559 ACR65555:ACR65559 SV65555:SV65559 IZ65555:IZ65559 D65555:D65559 WVL18:WVL22 WLP18:WLP22 WBT18:WBT22 VRX18:VRX22 VIB18:VIB22 UYF18:UYF22 UOJ18:UOJ22 UEN18:UEN22 TUR18:TUR22 TKV18:TKV22 TAZ18:TAZ22 SRD18:SRD22 SHH18:SHH22 RXL18:RXL22 RNP18:RNP22 RDT18:RDT22 QTX18:QTX22 QKB18:QKB22 QAF18:QAF22 PQJ18:PQJ22 PGN18:PGN22 OWR18:OWR22 OMV18:OMV22 OCZ18:OCZ22 NTD18:NTD22 NJH18:NJH22 MZL18:MZL22 MPP18:MPP22 MFT18:MFT22 LVX18:LVX22 LMB18:LMB22 LCF18:LCF22 KSJ18:KSJ22 KIN18:KIN22 JYR18:JYR22 JOV18:JOV22 JEZ18:JEZ22 IVD18:IVD22 ILH18:ILH22 IBL18:IBL22 HRP18:HRP22 HHT18:HHT22 GXX18:GXX22 GOB18:GOB22 GEF18:GEF22 FUJ18:FUJ22 FKN18:FKN22 FAR18:FAR22 EQV18:EQV22 EGZ18:EGZ22 DXD18:DXD22 DNH18:DNH22 DDL18:DDL22 CTP18:CTP22 CJT18:CJT22 BZX18:BZX22 BQB18:BQB22 BGF18:BGF22 AWJ18:AWJ22 AMN18:AMN22 ACR18:ACR22 SV18:SV22 IZ18:IZ22 D18:D22 WVL983056:WVL983057 WLP983056:WLP983057 WBT983056:WBT983057 VRX983056:VRX983057 VIB983056:VIB983057 UYF983056:UYF983057 UOJ983056:UOJ983057 UEN983056:UEN983057 TUR983056:TUR983057 TKV983056:TKV983057 TAZ983056:TAZ983057 SRD983056:SRD983057 SHH983056:SHH983057 RXL983056:RXL983057 RNP983056:RNP983057 RDT983056:RDT983057 QTX983056:QTX983057 QKB983056:QKB983057 QAF983056:QAF983057 PQJ983056:PQJ983057 PGN983056:PGN983057 OWR983056:OWR983057 OMV983056:OMV983057 OCZ983056:OCZ983057 NTD983056:NTD983057 NJH983056:NJH983057 MZL983056:MZL983057 MPP983056:MPP983057 MFT983056:MFT983057 LVX983056:LVX983057 LMB983056:LMB983057 LCF983056:LCF983057 KSJ983056:KSJ983057 KIN983056:KIN983057 JYR983056:JYR983057 JOV983056:JOV983057 JEZ983056:JEZ983057 IVD983056:IVD983057 ILH983056:ILH983057 IBL983056:IBL983057 HRP983056:HRP983057 HHT983056:HHT983057 GXX983056:GXX983057 GOB983056:GOB983057 GEF983056:GEF983057 FUJ983056:FUJ983057 FKN983056:FKN983057 FAR983056:FAR983057 EQV983056:EQV983057 EGZ983056:EGZ983057 DXD983056:DXD983057 DNH983056:DNH983057 DDL983056:DDL983057 CTP983056:CTP983057 CJT983056:CJT983057 BZX983056:BZX983057 BQB983056:BQB983057 BGF983056:BGF983057 AWJ983056:AWJ983057 AMN983056:AMN983057 ACR983056:ACR983057 SV983056:SV983057 IZ983056:IZ983057 D983056:D983057 WVL917520:WVL917521 WLP917520:WLP917521 WBT917520:WBT917521 VRX917520:VRX917521 VIB917520:VIB917521 UYF917520:UYF917521 UOJ917520:UOJ917521 UEN917520:UEN917521 TUR917520:TUR917521 TKV917520:TKV917521 TAZ917520:TAZ917521 SRD917520:SRD917521 SHH917520:SHH917521 RXL917520:RXL917521 RNP917520:RNP917521 RDT917520:RDT917521 QTX917520:QTX917521 QKB917520:QKB917521 QAF917520:QAF917521 PQJ917520:PQJ917521 PGN917520:PGN917521 OWR917520:OWR917521 OMV917520:OMV917521 OCZ917520:OCZ917521 NTD917520:NTD917521 NJH917520:NJH917521 MZL917520:MZL917521 MPP917520:MPP917521 MFT917520:MFT917521 LVX917520:LVX917521 LMB917520:LMB917521 LCF917520:LCF917521 KSJ917520:KSJ917521 KIN917520:KIN917521 JYR917520:JYR917521 JOV917520:JOV917521 JEZ917520:JEZ917521 IVD917520:IVD917521 ILH917520:ILH917521 IBL917520:IBL917521 HRP917520:HRP917521 HHT917520:HHT917521 GXX917520:GXX917521 GOB917520:GOB917521 GEF917520:GEF917521 FUJ917520:FUJ917521 FKN917520:FKN917521 FAR917520:FAR917521 EQV917520:EQV917521 EGZ917520:EGZ917521 DXD917520:DXD917521 DNH917520:DNH917521 DDL917520:DDL917521 CTP917520:CTP917521 CJT917520:CJT917521 BZX917520:BZX917521 BQB917520:BQB917521 BGF917520:BGF917521 AWJ917520:AWJ917521 AMN917520:AMN917521 ACR917520:ACR917521 SV917520:SV917521 IZ917520:IZ917521 D917520:D917521 WVL851984:WVL851985 WLP851984:WLP851985 WBT851984:WBT851985 VRX851984:VRX851985 VIB851984:VIB851985 UYF851984:UYF851985 UOJ851984:UOJ851985 UEN851984:UEN851985 TUR851984:TUR851985 TKV851984:TKV851985 TAZ851984:TAZ851985 SRD851984:SRD851985 SHH851984:SHH851985 RXL851984:RXL851985 RNP851984:RNP851985 RDT851984:RDT851985 QTX851984:QTX851985 QKB851984:QKB851985 QAF851984:QAF851985 PQJ851984:PQJ851985 PGN851984:PGN851985 OWR851984:OWR851985 OMV851984:OMV851985 OCZ851984:OCZ851985 NTD851984:NTD851985 NJH851984:NJH851985 MZL851984:MZL851985 MPP851984:MPP851985 MFT851984:MFT851985 LVX851984:LVX851985 LMB851984:LMB851985 LCF851984:LCF851985 KSJ851984:KSJ851985 KIN851984:KIN851985 JYR851984:JYR851985 JOV851984:JOV851985 JEZ851984:JEZ851985 IVD851984:IVD851985 ILH851984:ILH851985 IBL851984:IBL851985 HRP851984:HRP851985 HHT851984:HHT851985 GXX851984:GXX851985 GOB851984:GOB851985 GEF851984:GEF851985 FUJ851984:FUJ851985 FKN851984:FKN851985 FAR851984:FAR851985 EQV851984:EQV851985 EGZ851984:EGZ851985 DXD851984:DXD851985 DNH851984:DNH851985 DDL851984:DDL851985 CTP851984:CTP851985 CJT851984:CJT851985 BZX851984:BZX851985 BQB851984:BQB851985 BGF851984:BGF851985 AWJ851984:AWJ851985 AMN851984:AMN851985 ACR851984:ACR851985 SV851984:SV851985 IZ851984:IZ851985 D851984:D851985 WVL786448:WVL786449 WLP786448:WLP786449 WBT786448:WBT786449 VRX786448:VRX786449 VIB786448:VIB786449 UYF786448:UYF786449 UOJ786448:UOJ786449 UEN786448:UEN786449 TUR786448:TUR786449 TKV786448:TKV786449 TAZ786448:TAZ786449 SRD786448:SRD786449 SHH786448:SHH786449 RXL786448:RXL786449 RNP786448:RNP786449 RDT786448:RDT786449 QTX786448:QTX786449 QKB786448:QKB786449 QAF786448:QAF786449 PQJ786448:PQJ786449 PGN786448:PGN786449 OWR786448:OWR786449 OMV786448:OMV786449 OCZ786448:OCZ786449 NTD786448:NTD786449 NJH786448:NJH786449 MZL786448:MZL786449 MPP786448:MPP786449 MFT786448:MFT786449 LVX786448:LVX786449 LMB786448:LMB786449 LCF786448:LCF786449 KSJ786448:KSJ786449 KIN786448:KIN786449 JYR786448:JYR786449 JOV786448:JOV786449 JEZ786448:JEZ786449 IVD786448:IVD786449 ILH786448:ILH786449 IBL786448:IBL786449 HRP786448:HRP786449 HHT786448:HHT786449 GXX786448:GXX786449 GOB786448:GOB786449 GEF786448:GEF786449 FUJ786448:FUJ786449 FKN786448:FKN786449 FAR786448:FAR786449 EQV786448:EQV786449 EGZ786448:EGZ786449 DXD786448:DXD786449 DNH786448:DNH786449 DDL786448:DDL786449 CTP786448:CTP786449 CJT786448:CJT786449 BZX786448:BZX786449 BQB786448:BQB786449 BGF786448:BGF786449 AWJ786448:AWJ786449 AMN786448:AMN786449 ACR786448:ACR786449 SV786448:SV786449 IZ786448:IZ786449 D786448:D786449 WVL720912:WVL720913 WLP720912:WLP720913 WBT720912:WBT720913 VRX720912:VRX720913 VIB720912:VIB720913 UYF720912:UYF720913 UOJ720912:UOJ720913 UEN720912:UEN720913 TUR720912:TUR720913 TKV720912:TKV720913 TAZ720912:TAZ720913 SRD720912:SRD720913 SHH720912:SHH720913 RXL720912:RXL720913 RNP720912:RNP720913 RDT720912:RDT720913 QTX720912:QTX720913 QKB720912:QKB720913 QAF720912:QAF720913 PQJ720912:PQJ720913 PGN720912:PGN720913 OWR720912:OWR720913 OMV720912:OMV720913 OCZ720912:OCZ720913 NTD720912:NTD720913 NJH720912:NJH720913 MZL720912:MZL720913 MPP720912:MPP720913 MFT720912:MFT720913 LVX720912:LVX720913 LMB720912:LMB720913 LCF720912:LCF720913 KSJ720912:KSJ720913 KIN720912:KIN720913 JYR720912:JYR720913 JOV720912:JOV720913 JEZ720912:JEZ720913 IVD720912:IVD720913 ILH720912:ILH720913 IBL720912:IBL720913 HRP720912:HRP720913 HHT720912:HHT720913 GXX720912:GXX720913 GOB720912:GOB720913 GEF720912:GEF720913 FUJ720912:FUJ720913 FKN720912:FKN720913 FAR720912:FAR720913 EQV720912:EQV720913 EGZ720912:EGZ720913 DXD720912:DXD720913 DNH720912:DNH720913 DDL720912:DDL720913 CTP720912:CTP720913 CJT720912:CJT720913 BZX720912:BZX720913 BQB720912:BQB720913 BGF720912:BGF720913 AWJ720912:AWJ720913 AMN720912:AMN720913 ACR720912:ACR720913 SV720912:SV720913 IZ720912:IZ720913 D720912:D720913 WVL655376:WVL655377 WLP655376:WLP655377 WBT655376:WBT655377 VRX655376:VRX655377 VIB655376:VIB655377 UYF655376:UYF655377 UOJ655376:UOJ655377 UEN655376:UEN655377 TUR655376:TUR655377 TKV655376:TKV655377 TAZ655376:TAZ655377 SRD655376:SRD655377 SHH655376:SHH655377 RXL655376:RXL655377 RNP655376:RNP655377 RDT655376:RDT655377 QTX655376:QTX655377 QKB655376:QKB655377 QAF655376:QAF655377 PQJ655376:PQJ655377 PGN655376:PGN655377 OWR655376:OWR655377 OMV655376:OMV655377 OCZ655376:OCZ655377 NTD655376:NTD655377 NJH655376:NJH655377 MZL655376:MZL655377 MPP655376:MPP655377 MFT655376:MFT655377 LVX655376:LVX655377 LMB655376:LMB655377 LCF655376:LCF655377 KSJ655376:KSJ655377 KIN655376:KIN655377 JYR655376:JYR655377 JOV655376:JOV655377 JEZ655376:JEZ655377 IVD655376:IVD655377 ILH655376:ILH655377 IBL655376:IBL655377 HRP655376:HRP655377 HHT655376:HHT655377 GXX655376:GXX655377 GOB655376:GOB655377 GEF655376:GEF655377 FUJ655376:FUJ655377 FKN655376:FKN655377 FAR655376:FAR655377 EQV655376:EQV655377 EGZ655376:EGZ655377 DXD655376:DXD655377 DNH655376:DNH655377 DDL655376:DDL655377 CTP655376:CTP655377 CJT655376:CJT655377 BZX655376:BZX655377 BQB655376:BQB655377 BGF655376:BGF655377 AWJ655376:AWJ655377 AMN655376:AMN655377 ACR655376:ACR655377 SV655376:SV655377 IZ655376:IZ655377 D655376:D655377 WVL589840:WVL589841 WLP589840:WLP589841 WBT589840:WBT589841 VRX589840:VRX589841 VIB589840:VIB589841 UYF589840:UYF589841 UOJ589840:UOJ589841 UEN589840:UEN589841 TUR589840:TUR589841 TKV589840:TKV589841 TAZ589840:TAZ589841 SRD589840:SRD589841 SHH589840:SHH589841 RXL589840:RXL589841 RNP589840:RNP589841 RDT589840:RDT589841 QTX589840:QTX589841 QKB589840:QKB589841 QAF589840:QAF589841 PQJ589840:PQJ589841 PGN589840:PGN589841 OWR589840:OWR589841 OMV589840:OMV589841 OCZ589840:OCZ589841 NTD589840:NTD589841 NJH589840:NJH589841 MZL589840:MZL589841 MPP589840:MPP589841 MFT589840:MFT589841 LVX589840:LVX589841 LMB589840:LMB589841 LCF589840:LCF589841 KSJ589840:KSJ589841 KIN589840:KIN589841 JYR589840:JYR589841 JOV589840:JOV589841 JEZ589840:JEZ589841 IVD589840:IVD589841 ILH589840:ILH589841 IBL589840:IBL589841 HRP589840:HRP589841 HHT589840:HHT589841 GXX589840:GXX589841 GOB589840:GOB589841 GEF589840:GEF589841 FUJ589840:FUJ589841 FKN589840:FKN589841 FAR589840:FAR589841 EQV589840:EQV589841 EGZ589840:EGZ589841 DXD589840:DXD589841 DNH589840:DNH589841 DDL589840:DDL589841 CTP589840:CTP589841 CJT589840:CJT589841 BZX589840:BZX589841 BQB589840:BQB589841 BGF589840:BGF589841 AWJ589840:AWJ589841 AMN589840:AMN589841 ACR589840:ACR589841 SV589840:SV589841 IZ589840:IZ589841 D589840:D589841 WVL524304:WVL524305 WLP524304:WLP524305 WBT524304:WBT524305 VRX524304:VRX524305 VIB524304:VIB524305 UYF524304:UYF524305 UOJ524304:UOJ524305 UEN524304:UEN524305 TUR524304:TUR524305 TKV524304:TKV524305 TAZ524304:TAZ524305 SRD524304:SRD524305 SHH524304:SHH524305 RXL524304:RXL524305 RNP524304:RNP524305 RDT524304:RDT524305 QTX524304:QTX524305 QKB524304:QKB524305 QAF524304:QAF524305 PQJ524304:PQJ524305 PGN524304:PGN524305 OWR524304:OWR524305 OMV524304:OMV524305 OCZ524304:OCZ524305 NTD524304:NTD524305 NJH524304:NJH524305 MZL524304:MZL524305 MPP524304:MPP524305 MFT524304:MFT524305 LVX524304:LVX524305 LMB524304:LMB524305 LCF524304:LCF524305 KSJ524304:KSJ524305 KIN524304:KIN524305 JYR524304:JYR524305 JOV524304:JOV524305 JEZ524304:JEZ524305 IVD524304:IVD524305 ILH524304:ILH524305 IBL524304:IBL524305 HRP524304:HRP524305 HHT524304:HHT524305 GXX524304:GXX524305 GOB524304:GOB524305 GEF524304:GEF524305 FUJ524304:FUJ524305 FKN524304:FKN524305 FAR524304:FAR524305 EQV524304:EQV524305 EGZ524304:EGZ524305 DXD524304:DXD524305 DNH524304:DNH524305 DDL524304:DDL524305 CTP524304:CTP524305 CJT524304:CJT524305 BZX524304:BZX524305 BQB524304:BQB524305 BGF524304:BGF524305 AWJ524304:AWJ524305 AMN524304:AMN524305 ACR524304:ACR524305 SV524304:SV524305 IZ524304:IZ524305 D524304:D524305 WVL458768:WVL458769 WLP458768:WLP458769 WBT458768:WBT458769 VRX458768:VRX458769 VIB458768:VIB458769 UYF458768:UYF458769 UOJ458768:UOJ458769 UEN458768:UEN458769 TUR458768:TUR458769 TKV458768:TKV458769 TAZ458768:TAZ458769 SRD458768:SRD458769 SHH458768:SHH458769 RXL458768:RXL458769 RNP458768:RNP458769 RDT458768:RDT458769 QTX458768:QTX458769 QKB458768:QKB458769 QAF458768:QAF458769 PQJ458768:PQJ458769 PGN458768:PGN458769 OWR458768:OWR458769 OMV458768:OMV458769 OCZ458768:OCZ458769 NTD458768:NTD458769 NJH458768:NJH458769 MZL458768:MZL458769 MPP458768:MPP458769 MFT458768:MFT458769 LVX458768:LVX458769 LMB458768:LMB458769 LCF458768:LCF458769 KSJ458768:KSJ458769 KIN458768:KIN458769 JYR458768:JYR458769 JOV458768:JOV458769 JEZ458768:JEZ458769 IVD458768:IVD458769 ILH458768:ILH458769 IBL458768:IBL458769 HRP458768:HRP458769 HHT458768:HHT458769 GXX458768:GXX458769 GOB458768:GOB458769 GEF458768:GEF458769 FUJ458768:FUJ458769 FKN458768:FKN458769 FAR458768:FAR458769 EQV458768:EQV458769 EGZ458768:EGZ458769 DXD458768:DXD458769 DNH458768:DNH458769 DDL458768:DDL458769 CTP458768:CTP458769 CJT458768:CJT458769 BZX458768:BZX458769 BQB458768:BQB458769 BGF458768:BGF458769 AWJ458768:AWJ458769 AMN458768:AMN458769 ACR458768:ACR458769 SV458768:SV458769 IZ458768:IZ458769 D458768:D458769 WVL393232:WVL393233 WLP393232:WLP393233 WBT393232:WBT393233 VRX393232:VRX393233 VIB393232:VIB393233 UYF393232:UYF393233 UOJ393232:UOJ393233 UEN393232:UEN393233 TUR393232:TUR393233 TKV393232:TKV393233 TAZ393232:TAZ393233 SRD393232:SRD393233 SHH393232:SHH393233 RXL393232:RXL393233 RNP393232:RNP393233 RDT393232:RDT393233 QTX393232:QTX393233 QKB393232:QKB393233 QAF393232:QAF393233 PQJ393232:PQJ393233 PGN393232:PGN393233 OWR393232:OWR393233 OMV393232:OMV393233 OCZ393232:OCZ393233 NTD393232:NTD393233 NJH393232:NJH393233 MZL393232:MZL393233 MPP393232:MPP393233 MFT393232:MFT393233 LVX393232:LVX393233 LMB393232:LMB393233 LCF393232:LCF393233 KSJ393232:KSJ393233 KIN393232:KIN393233 JYR393232:JYR393233 JOV393232:JOV393233 JEZ393232:JEZ393233 IVD393232:IVD393233 ILH393232:ILH393233 IBL393232:IBL393233 HRP393232:HRP393233 HHT393232:HHT393233 GXX393232:GXX393233 GOB393232:GOB393233 GEF393232:GEF393233 FUJ393232:FUJ393233 FKN393232:FKN393233 FAR393232:FAR393233 EQV393232:EQV393233 EGZ393232:EGZ393233 DXD393232:DXD393233 DNH393232:DNH393233 DDL393232:DDL393233 CTP393232:CTP393233 CJT393232:CJT393233 BZX393232:BZX393233 BQB393232:BQB393233 BGF393232:BGF393233 AWJ393232:AWJ393233 AMN393232:AMN393233 ACR393232:ACR393233 SV393232:SV393233 IZ393232:IZ393233 D393232:D393233 WVL327696:WVL327697 WLP327696:WLP327697 WBT327696:WBT327697 VRX327696:VRX327697 VIB327696:VIB327697 UYF327696:UYF327697 UOJ327696:UOJ327697 UEN327696:UEN327697 TUR327696:TUR327697 TKV327696:TKV327697 TAZ327696:TAZ327697 SRD327696:SRD327697 SHH327696:SHH327697 RXL327696:RXL327697 RNP327696:RNP327697 RDT327696:RDT327697 QTX327696:QTX327697 QKB327696:QKB327697 QAF327696:QAF327697 PQJ327696:PQJ327697 PGN327696:PGN327697 OWR327696:OWR327697 OMV327696:OMV327697 OCZ327696:OCZ327697 NTD327696:NTD327697 NJH327696:NJH327697 MZL327696:MZL327697 MPP327696:MPP327697 MFT327696:MFT327697 LVX327696:LVX327697 LMB327696:LMB327697 LCF327696:LCF327697 KSJ327696:KSJ327697 KIN327696:KIN327697 JYR327696:JYR327697 JOV327696:JOV327697 JEZ327696:JEZ327697 IVD327696:IVD327697 ILH327696:ILH327697 IBL327696:IBL327697 HRP327696:HRP327697 HHT327696:HHT327697 GXX327696:GXX327697 GOB327696:GOB327697 GEF327696:GEF327697 FUJ327696:FUJ327697 FKN327696:FKN327697 FAR327696:FAR327697 EQV327696:EQV327697 EGZ327696:EGZ327697 DXD327696:DXD327697 DNH327696:DNH327697 DDL327696:DDL327697 CTP327696:CTP327697 CJT327696:CJT327697 BZX327696:BZX327697 BQB327696:BQB327697 BGF327696:BGF327697 AWJ327696:AWJ327697 AMN327696:AMN327697 ACR327696:ACR327697 SV327696:SV327697 IZ327696:IZ327697 D327696:D327697 WVL262160:WVL262161 WLP262160:WLP262161 WBT262160:WBT262161 VRX262160:VRX262161 VIB262160:VIB262161 UYF262160:UYF262161 UOJ262160:UOJ262161 UEN262160:UEN262161 TUR262160:TUR262161 TKV262160:TKV262161 TAZ262160:TAZ262161 SRD262160:SRD262161 SHH262160:SHH262161 RXL262160:RXL262161 RNP262160:RNP262161 RDT262160:RDT262161 QTX262160:QTX262161 QKB262160:QKB262161 QAF262160:QAF262161 PQJ262160:PQJ262161 PGN262160:PGN262161 OWR262160:OWR262161 OMV262160:OMV262161 OCZ262160:OCZ262161 NTD262160:NTD262161 NJH262160:NJH262161 MZL262160:MZL262161 MPP262160:MPP262161 MFT262160:MFT262161 LVX262160:LVX262161 LMB262160:LMB262161 LCF262160:LCF262161 KSJ262160:KSJ262161 KIN262160:KIN262161 JYR262160:JYR262161 JOV262160:JOV262161 JEZ262160:JEZ262161 IVD262160:IVD262161 ILH262160:ILH262161 IBL262160:IBL262161 HRP262160:HRP262161 HHT262160:HHT262161 GXX262160:GXX262161 GOB262160:GOB262161 GEF262160:GEF262161 FUJ262160:FUJ262161 FKN262160:FKN262161 FAR262160:FAR262161 EQV262160:EQV262161 EGZ262160:EGZ262161 DXD262160:DXD262161 DNH262160:DNH262161 DDL262160:DDL262161 CTP262160:CTP262161 CJT262160:CJT262161 BZX262160:BZX262161 BQB262160:BQB262161 BGF262160:BGF262161 AWJ262160:AWJ262161 AMN262160:AMN262161 ACR262160:ACR262161 SV262160:SV262161 IZ262160:IZ262161 D262160:D262161 WVL196624:WVL196625 WLP196624:WLP196625 WBT196624:WBT196625 VRX196624:VRX196625 VIB196624:VIB196625 UYF196624:UYF196625 UOJ196624:UOJ196625 UEN196624:UEN196625 TUR196624:TUR196625 TKV196624:TKV196625 TAZ196624:TAZ196625 SRD196624:SRD196625 SHH196624:SHH196625 RXL196624:RXL196625 RNP196624:RNP196625 RDT196624:RDT196625 QTX196624:QTX196625 QKB196624:QKB196625 QAF196624:QAF196625 PQJ196624:PQJ196625 PGN196624:PGN196625 OWR196624:OWR196625 OMV196624:OMV196625 OCZ196624:OCZ196625 NTD196624:NTD196625 NJH196624:NJH196625 MZL196624:MZL196625 MPP196624:MPP196625 MFT196624:MFT196625 LVX196624:LVX196625 LMB196624:LMB196625 LCF196624:LCF196625 KSJ196624:KSJ196625 KIN196624:KIN196625 JYR196624:JYR196625 JOV196624:JOV196625 JEZ196624:JEZ196625 IVD196624:IVD196625 ILH196624:ILH196625 IBL196624:IBL196625 HRP196624:HRP196625 HHT196624:HHT196625 GXX196624:GXX196625 GOB196624:GOB196625 GEF196624:GEF196625 FUJ196624:FUJ196625 FKN196624:FKN196625 FAR196624:FAR196625 EQV196624:EQV196625 EGZ196624:EGZ196625 DXD196624:DXD196625 DNH196624:DNH196625 DDL196624:DDL196625 CTP196624:CTP196625 CJT196624:CJT196625 BZX196624:BZX196625 BQB196624:BQB196625 BGF196624:BGF196625 AWJ196624:AWJ196625 AMN196624:AMN196625 ACR196624:ACR196625 SV196624:SV196625 IZ196624:IZ196625 D196624:D196625 WVL131088:WVL131089 WLP131088:WLP131089 WBT131088:WBT131089 VRX131088:VRX131089 VIB131088:VIB131089 UYF131088:UYF131089 UOJ131088:UOJ131089 UEN131088:UEN131089 TUR131088:TUR131089 TKV131088:TKV131089 TAZ131088:TAZ131089 SRD131088:SRD131089 SHH131088:SHH131089 RXL131088:RXL131089 RNP131088:RNP131089 RDT131088:RDT131089 QTX131088:QTX131089 QKB131088:QKB131089 QAF131088:QAF131089 PQJ131088:PQJ131089 PGN131088:PGN131089 OWR131088:OWR131089 OMV131088:OMV131089 OCZ131088:OCZ131089 NTD131088:NTD131089 NJH131088:NJH131089 MZL131088:MZL131089 MPP131088:MPP131089 MFT131088:MFT131089 LVX131088:LVX131089 LMB131088:LMB131089 LCF131088:LCF131089 KSJ131088:KSJ131089 KIN131088:KIN131089 JYR131088:JYR131089 JOV131088:JOV131089 JEZ131088:JEZ131089 IVD131088:IVD131089 ILH131088:ILH131089 IBL131088:IBL131089 HRP131088:HRP131089 HHT131088:HHT131089 GXX131088:GXX131089 GOB131088:GOB131089 GEF131088:GEF131089 FUJ131088:FUJ131089 FKN131088:FKN131089 FAR131088:FAR131089 EQV131088:EQV131089 EGZ131088:EGZ131089 DXD131088:DXD131089 DNH131088:DNH131089 DDL131088:DDL131089 CTP131088:CTP131089 CJT131088:CJT131089 BZX131088:BZX131089 BQB131088:BQB131089 BGF131088:BGF131089 AWJ131088:AWJ131089 AMN131088:AMN131089 ACR131088:ACR131089 SV131088:SV131089 IZ131088:IZ131089 D131088:D131089 WVL65552:WVL65553 WLP65552:WLP65553 WBT65552:WBT65553 VRX65552:VRX65553 VIB65552:VIB65553 UYF65552:UYF65553 UOJ65552:UOJ65553 UEN65552:UEN65553 TUR65552:TUR65553 TKV65552:TKV65553 TAZ65552:TAZ65553 SRD65552:SRD65553 SHH65552:SHH65553 RXL65552:RXL65553 RNP65552:RNP65553 RDT65552:RDT65553 QTX65552:QTX65553 QKB65552:QKB65553 QAF65552:QAF65553 PQJ65552:PQJ65553 PGN65552:PGN65553 OWR65552:OWR65553 OMV65552:OMV65553 OCZ65552:OCZ65553 NTD65552:NTD65553 NJH65552:NJH65553 MZL65552:MZL65553 MPP65552:MPP65553 MFT65552:MFT65553 LVX65552:LVX65553 LMB65552:LMB65553 LCF65552:LCF65553 KSJ65552:KSJ65553 KIN65552:KIN65553 JYR65552:JYR65553 JOV65552:JOV65553 JEZ65552:JEZ65553 IVD65552:IVD65553 ILH65552:ILH65553 IBL65552:IBL65553 HRP65552:HRP65553 HHT65552:HHT65553 GXX65552:GXX65553 GOB65552:GOB65553 GEF65552:GEF65553 FUJ65552:FUJ65553 FKN65552:FKN65553 FAR65552:FAR65553 EQV65552:EQV65553 EGZ65552:EGZ65553 DXD65552:DXD65553 DNH65552:DNH65553 DDL65552:DDL65553 CTP65552:CTP65553 CJT65552:CJT65553 BZX65552:BZX65553 BQB65552:BQB65553 BGF65552:BGF65553 AWJ65552:AWJ65553 AMN65552:AMN65553 ACR65552:ACR65553 SV65552:SV65553 IZ65552:IZ65553 D65552:D65553 WVL15:WVL16 WLP15:WLP16 WBT15:WBT16 VRX15:VRX16 VIB15:VIB16 UYF15:UYF16 UOJ15:UOJ16 UEN15:UEN16 TUR15:TUR16 TKV15:TKV16 TAZ15:TAZ16 SRD15:SRD16 SHH15:SHH16 RXL15:RXL16 RNP15:RNP16 RDT15:RDT16 QTX15:QTX16 QKB15:QKB16 QAF15:QAF16 PQJ15:PQJ16 PGN15:PGN16 OWR15:OWR16 OMV15:OMV16 OCZ15:OCZ16 NTD15:NTD16 NJH15:NJH16 MZL15:MZL16 MPP15:MPP16 MFT15:MFT16 LVX15:LVX16 LMB15:LMB16 LCF15:LCF16 KSJ15:KSJ16 KIN15:KIN16 JYR15:JYR16 JOV15:JOV16 JEZ15:JEZ16 IVD15:IVD16 ILH15:ILH16 IBL15:IBL16 HRP15:HRP16 HHT15:HHT16 GXX15:GXX16 GOB15:GOB16 GEF15:GEF16 FUJ15:FUJ16 FKN15:FKN16 FAR15:FAR16 EQV15:EQV16 EGZ15:EGZ16 DXD15:DXD16 DNH15:DNH16 DDL15:DDL16 CTP15:CTP16 CJT15:CJT16 BZX15:BZX16 BQB15:BQB16 BGF15:BGF16 AWJ15:AWJ16 AMN15:AMN16 ACR15:ACR16 SV15:SV16 IZ15:IZ16" xr:uid="{00000000-0002-0000-0000-00002A000000}">
      <formula1>$Y$7:$Y$13</formula1>
    </dataValidation>
    <dataValidation allowBlank="1" showInputMessage="1" showErrorMessage="1" promptTitle="Coordonnée GPS (facultative)" prompt="Indiquer la coordonnée GPS du poteau. Cette donnée est facultative et non obligatoire." sqref="N52:O52 JJ52:JK52 TF52:TG52 ADB52:ADC52 AMX52:AMY52 AWT52:AWU52 BGP52:BGQ52 BQL52:BQM52 CAH52:CAI52 CKD52:CKE52 CTZ52:CUA52 DDV52:DDW52 DNR52:DNS52 DXN52:DXO52 EHJ52:EHK52 ERF52:ERG52 FBB52:FBC52 FKX52:FKY52 FUT52:FUU52 GEP52:GEQ52 GOL52:GOM52 GYH52:GYI52 HID52:HIE52 HRZ52:HSA52 IBV52:IBW52 ILR52:ILS52 IVN52:IVO52 JFJ52:JFK52 JPF52:JPG52 JZB52:JZC52 KIX52:KIY52 KST52:KSU52 LCP52:LCQ52 LML52:LMM52 LWH52:LWI52 MGD52:MGE52 MPZ52:MQA52 MZV52:MZW52 NJR52:NJS52 NTN52:NTO52 ODJ52:ODK52 ONF52:ONG52 OXB52:OXC52 PGX52:PGY52 PQT52:PQU52 QAP52:QAQ52 QKL52:QKM52 QUH52:QUI52 RED52:REE52 RNZ52:ROA52 RXV52:RXW52 SHR52:SHS52 SRN52:SRO52 TBJ52:TBK52 TLF52:TLG52 TVB52:TVC52 UEX52:UEY52 UOT52:UOU52 UYP52:UYQ52 VIL52:VIM52 VSH52:VSI52 WCD52:WCE52 WLZ52:WMA52 WVV52:WVW52 N65589:O65589 JJ65589:JK65589 TF65589:TG65589 ADB65589:ADC65589 AMX65589:AMY65589 AWT65589:AWU65589 BGP65589:BGQ65589 BQL65589:BQM65589 CAH65589:CAI65589 CKD65589:CKE65589 CTZ65589:CUA65589 DDV65589:DDW65589 DNR65589:DNS65589 DXN65589:DXO65589 EHJ65589:EHK65589 ERF65589:ERG65589 FBB65589:FBC65589 FKX65589:FKY65589 FUT65589:FUU65589 GEP65589:GEQ65589 GOL65589:GOM65589 GYH65589:GYI65589 HID65589:HIE65589 HRZ65589:HSA65589 IBV65589:IBW65589 ILR65589:ILS65589 IVN65589:IVO65589 JFJ65589:JFK65589 JPF65589:JPG65589 JZB65589:JZC65589 KIX65589:KIY65589 KST65589:KSU65589 LCP65589:LCQ65589 LML65589:LMM65589 LWH65589:LWI65589 MGD65589:MGE65589 MPZ65589:MQA65589 MZV65589:MZW65589 NJR65589:NJS65589 NTN65589:NTO65589 ODJ65589:ODK65589 ONF65589:ONG65589 OXB65589:OXC65589 PGX65589:PGY65589 PQT65589:PQU65589 QAP65589:QAQ65589 QKL65589:QKM65589 QUH65589:QUI65589 RED65589:REE65589 RNZ65589:ROA65589 RXV65589:RXW65589 SHR65589:SHS65589 SRN65589:SRO65589 TBJ65589:TBK65589 TLF65589:TLG65589 TVB65589:TVC65589 UEX65589:UEY65589 UOT65589:UOU65589 UYP65589:UYQ65589 VIL65589:VIM65589 VSH65589:VSI65589 WCD65589:WCE65589 WLZ65589:WMA65589 WVV65589:WVW65589 N131125:O131125 JJ131125:JK131125 TF131125:TG131125 ADB131125:ADC131125 AMX131125:AMY131125 AWT131125:AWU131125 BGP131125:BGQ131125 BQL131125:BQM131125 CAH131125:CAI131125 CKD131125:CKE131125 CTZ131125:CUA131125 DDV131125:DDW131125 DNR131125:DNS131125 DXN131125:DXO131125 EHJ131125:EHK131125 ERF131125:ERG131125 FBB131125:FBC131125 FKX131125:FKY131125 FUT131125:FUU131125 GEP131125:GEQ131125 GOL131125:GOM131125 GYH131125:GYI131125 HID131125:HIE131125 HRZ131125:HSA131125 IBV131125:IBW131125 ILR131125:ILS131125 IVN131125:IVO131125 JFJ131125:JFK131125 JPF131125:JPG131125 JZB131125:JZC131125 KIX131125:KIY131125 KST131125:KSU131125 LCP131125:LCQ131125 LML131125:LMM131125 LWH131125:LWI131125 MGD131125:MGE131125 MPZ131125:MQA131125 MZV131125:MZW131125 NJR131125:NJS131125 NTN131125:NTO131125 ODJ131125:ODK131125 ONF131125:ONG131125 OXB131125:OXC131125 PGX131125:PGY131125 PQT131125:PQU131125 QAP131125:QAQ131125 QKL131125:QKM131125 QUH131125:QUI131125 RED131125:REE131125 RNZ131125:ROA131125 RXV131125:RXW131125 SHR131125:SHS131125 SRN131125:SRO131125 TBJ131125:TBK131125 TLF131125:TLG131125 TVB131125:TVC131125 UEX131125:UEY131125 UOT131125:UOU131125 UYP131125:UYQ131125 VIL131125:VIM131125 VSH131125:VSI131125 WCD131125:WCE131125 WLZ131125:WMA131125 WVV131125:WVW131125 N196661:O196661 JJ196661:JK196661 TF196661:TG196661 ADB196661:ADC196661 AMX196661:AMY196661 AWT196661:AWU196661 BGP196661:BGQ196661 BQL196661:BQM196661 CAH196661:CAI196661 CKD196661:CKE196661 CTZ196661:CUA196661 DDV196661:DDW196661 DNR196661:DNS196661 DXN196661:DXO196661 EHJ196661:EHK196661 ERF196661:ERG196661 FBB196661:FBC196661 FKX196661:FKY196661 FUT196661:FUU196661 GEP196661:GEQ196661 GOL196661:GOM196661 GYH196661:GYI196661 HID196661:HIE196661 HRZ196661:HSA196661 IBV196661:IBW196661 ILR196661:ILS196661 IVN196661:IVO196661 JFJ196661:JFK196661 JPF196661:JPG196661 JZB196661:JZC196661 KIX196661:KIY196661 KST196661:KSU196661 LCP196661:LCQ196661 LML196661:LMM196661 LWH196661:LWI196661 MGD196661:MGE196661 MPZ196661:MQA196661 MZV196661:MZW196661 NJR196661:NJS196661 NTN196661:NTO196661 ODJ196661:ODK196661 ONF196661:ONG196661 OXB196661:OXC196661 PGX196661:PGY196661 PQT196661:PQU196661 QAP196661:QAQ196661 QKL196661:QKM196661 QUH196661:QUI196661 RED196661:REE196661 RNZ196661:ROA196661 RXV196661:RXW196661 SHR196661:SHS196661 SRN196661:SRO196661 TBJ196661:TBK196661 TLF196661:TLG196661 TVB196661:TVC196661 UEX196661:UEY196661 UOT196661:UOU196661 UYP196661:UYQ196661 VIL196661:VIM196661 VSH196661:VSI196661 WCD196661:WCE196661 WLZ196661:WMA196661 WVV196661:WVW196661 N262197:O262197 JJ262197:JK262197 TF262197:TG262197 ADB262197:ADC262197 AMX262197:AMY262197 AWT262197:AWU262197 BGP262197:BGQ262197 BQL262197:BQM262197 CAH262197:CAI262197 CKD262197:CKE262197 CTZ262197:CUA262197 DDV262197:DDW262197 DNR262197:DNS262197 DXN262197:DXO262197 EHJ262197:EHK262197 ERF262197:ERG262197 FBB262197:FBC262197 FKX262197:FKY262197 FUT262197:FUU262197 GEP262197:GEQ262197 GOL262197:GOM262197 GYH262197:GYI262197 HID262197:HIE262197 HRZ262197:HSA262197 IBV262197:IBW262197 ILR262197:ILS262197 IVN262197:IVO262197 JFJ262197:JFK262197 JPF262197:JPG262197 JZB262197:JZC262197 KIX262197:KIY262197 KST262197:KSU262197 LCP262197:LCQ262197 LML262197:LMM262197 LWH262197:LWI262197 MGD262197:MGE262197 MPZ262197:MQA262197 MZV262197:MZW262197 NJR262197:NJS262197 NTN262197:NTO262197 ODJ262197:ODK262197 ONF262197:ONG262197 OXB262197:OXC262197 PGX262197:PGY262197 PQT262197:PQU262197 QAP262197:QAQ262197 QKL262197:QKM262197 QUH262197:QUI262197 RED262197:REE262197 RNZ262197:ROA262197 RXV262197:RXW262197 SHR262197:SHS262197 SRN262197:SRO262197 TBJ262197:TBK262197 TLF262197:TLG262197 TVB262197:TVC262197 UEX262197:UEY262197 UOT262197:UOU262197 UYP262197:UYQ262197 VIL262197:VIM262197 VSH262197:VSI262197 WCD262197:WCE262197 WLZ262197:WMA262197 WVV262197:WVW262197 N327733:O327733 JJ327733:JK327733 TF327733:TG327733 ADB327733:ADC327733 AMX327733:AMY327733 AWT327733:AWU327733 BGP327733:BGQ327733 BQL327733:BQM327733 CAH327733:CAI327733 CKD327733:CKE327733 CTZ327733:CUA327733 DDV327733:DDW327733 DNR327733:DNS327733 DXN327733:DXO327733 EHJ327733:EHK327733 ERF327733:ERG327733 FBB327733:FBC327733 FKX327733:FKY327733 FUT327733:FUU327733 GEP327733:GEQ327733 GOL327733:GOM327733 GYH327733:GYI327733 HID327733:HIE327733 HRZ327733:HSA327733 IBV327733:IBW327733 ILR327733:ILS327733 IVN327733:IVO327733 JFJ327733:JFK327733 JPF327733:JPG327733 JZB327733:JZC327733 KIX327733:KIY327733 KST327733:KSU327733 LCP327733:LCQ327733 LML327733:LMM327733 LWH327733:LWI327733 MGD327733:MGE327733 MPZ327733:MQA327733 MZV327733:MZW327733 NJR327733:NJS327733 NTN327733:NTO327733 ODJ327733:ODK327733 ONF327733:ONG327733 OXB327733:OXC327733 PGX327733:PGY327733 PQT327733:PQU327733 QAP327733:QAQ327733 QKL327733:QKM327733 QUH327733:QUI327733 RED327733:REE327733 RNZ327733:ROA327733 RXV327733:RXW327733 SHR327733:SHS327733 SRN327733:SRO327733 TBJ327733:TBK327733 TLF327733:TLG327733 TVB327733:TVC327733 UEX327733:UEY327733 UOT327733:UOU327733 UYP327733:UYQ327733 VIL327733:VIM327733 VSH327733:VSI327733 WCD327733:WCE327733 WLZ327733:WMA327733 WVV327733:WVW327733 N393269:O393269 JJ393269:JK393269 TF393269:TG393269 ADB393269:ADC393269 AMX393269:AMY393269 AWT393269:AWU393269 BGP393269:BGQ393269 BQL393269:BQM393269 CAH393269:CAI393269 CKD393269:CKE393269 CTZ393269:CUA393269 DDV393269:DDW393269 DNR393269:DNS393269 DXN393269:DXO393269 EHJ393269:EHK393269 ERF393269:ERG393269 FBB393269:FBC393269 FKX393269:FKY393269 FUT393269:FUU393269 GEP393269:GEQ393269 GOL393269:GOM393269 GYH393269:GYI393269 HID393269:HIE393269 HRZ393269:HSA393269 IBV393269:IBW393269 ILR393269:ILS393269 IVN393269:IVO393269 JFJ393269:JFK393269 JPF393269:JPG393269 JZB393269:JZC393269 KIX393269:KIY393269 KST393269:KSU393269 LCP393269:LCQ393269 LML393269:LMM393269 LWH393269:LWI393269 MGD393269:MGE393269 MPZ393269:MQA393269 MZV393269:MZW393269 NJR393269:NJS393269 NTN393269:NTO393269 ODJ393269:ODK393269 ONF393269:ONG393269 OXB393269:OXC393269 PGX393269:PGY393269 PQT393269:PQU393269 QAP393269:QAQ393269 QKL393269:QKM393269 QUH393269:QUI393269 RED393269:REE393269 RNZ393269:ROA393269 RXV393269:RXW393269 SHR393269:SHS393269 SRN393269:SRO393269 TBJ393269:TBK393269 TLF393269:TLG393269 TVB393269:TVC393269 UEX393269:UEY393269 UOT393269:UOU393269 UYP393269:UYQ393269 VIL393269:VIM393269 VSH393269:VSI393269 WCD393269:WCE393269 WLZ393269:WMA393269 WVV393269:WVW393269 N458805:O458805 JJ458805:JK458805 TF458805:TG458805 ADB458805:ADC458805 AMX458805:AMY458805 AWT458805:AWU458805 BGP458805:BGQ458805 BQL458805:BQM458805 CAH458805:CAI458805 CKD458805:CKE458805 CTZ458805:CUA458805 DDV458805:DDW458805 DNR458805:DNS458805 DXN458805:DXO458805 EHJ458805:EHK458805 ERF458805:ERG458805 FBB458805:FBC458805 FKX458805:FKY458805 FUT458805:FUU458805 GEP458805:GEQ458805 GOL458805:GOM458805 GYH458805:GYI458805 HID458805:HIE458805 HRZ458805:HSA458805 IBV458805:IBW458805 ILR458805:ILS458805 IVN458805:IVO458805 JFJ458805:JFK458805 JPF458805:JPG458805 JZB458805:JZC458805 KIX458805:KIY458805 KST458805:KSU458805 LCP458805:LCQ458805 LML458805:LMM458805 LWH458805:LWI458805 MGD458805:MGE458805 MPZ458805:MQA458805 MZV458805:MZW458805 NJR458805:NJS458805 NTN458805:NTO458805 ODJ458805:ODK458805 ONF458805:ONG458805 OXB458805:OXC458805 PGX458805:PGY458805 PQT458805:PQU458805 QAP458805:QAQ458805 QKL458805:QKM458805 QUH458805:QUI458805 RED458805:REE458805 RNZ458805:ROA458805 RXV458805:RXW458805 SHR458805:SHS458805 SRN458805:SRO458805 TBJ458805:TBK458805 TLF458805:TLG458805 TVB458805:TVC458805 UEX458805:UEY458805 UOT458805:UOU458805 UYP458805:UYQ458805 VIL458805:VIM458805 VSH458805:VSI458805 WCD458805:WCE458805 WLZ458805:WMA458805 WVV458805:WVW458805 N524341:O524341 JJ524341:JK524341 TF524341:TG524341 ADB524341:ADC524341 AMX524341:AMY524341 AWT524341:AWU524341 BGP524341:BGQ524341 BQL524341:BQM524341 CAH524341:CAI524341 CKD524341:CKE524341 CTZ524341:CUA524341 DDV524341:DDW524341 DNR524341:DNS524341 DXN524341:DXO524341 EHJ524341:EHK524341 ERF524341:ERG524341 FBB524341:FBC524341 FKX524341:FKY524341 FUT524341:FUU524341 GEP524341:GEQ524341 GOL524341:GOM524341 GYH524341:GYI524341 HID524341:HIE524341 HRZ524341:HSA524341 IBV524341:IBW524341 ILR524341:ILS524341 IVN524341:IVO524341 JFJ524341:JFK524341 JPF524341:JPG524341 JZB524341:JZC524341 KIX524341:KIY524341 KST524341:KSU524341 LCP524341:LCQ524341 LML524341:LMM524341 LWH524341:LWI524341 MGD524341:MGE524341 MPZ524341:MQA524341 MZV524341:MZW524341 NJR524341:NJS524341 NTN524341:NTO524341 ODJ524341:ODK524341 ONF524341:ONG524341 OXB524341:OXC524341 PGX524341:PGY524341 PQT524341:PQU524341 QAP524341:QAQ524341 QKL524341:QKM524341 QUH524341:QUI524341 RED524341:REE524341 RNZ524341:ROA524341 RXV524341:RXW524341 SHR524341:SHS524341 SRN524341:SRO524341 TBJ524341:TBK524341 TLF524341:TLG524341 TVB524341:TVC524341 UEX524341:UEY524341 UOT524341:UOU524341 UYP524341:UYQ524341 VIL524341:VIM524341 VSH524341:VSI524341 WCD524341:WCE524341 WLZ524341:WMA524341 WVV524341:WVW524341 N589877:O589877 JJ589877:JK589877 TF589877:TG589877 ADB589877:ADC589877 AMX589877:AMY589877 AWT589877:AWU589877 BGP589877:BGQ589877 BQL589877:BQM589877 CAH589877:CAI589877 CKD589877:CKE589877 CTZ589877:CUA589877 DDV589877:DDW589877 DNR589877:DNS589877 DXN589877:DXO589877 EHJ589877:EHK589877 ERF589877:ERG589877 FBB589877:FBC589877 FKX589877:FKY589877 FUT589877:FUU589877 GEP589877:GEQ589877 GOL589877:GOM589877 GYH589877:GYI589877 HID589877:HIE589877 HRZ589877:HSA589877 IBV589877:IBW589877 ILR589877:ILS589877 IVN589877:IVO589877 JFJ589877:JFK589877 JPF589877:JPG589877 JZB589877:JZC589877 KIX589877:KIY589877 KST589877:KSU589877 LCP589877:LCQ589877 LML589877:LMM589877 LWH589877:LWI589877 MGD589877:MGE589877 MPZ589877:MQA589877 MZV589877:MZW589877 NJR589877:NJS589877 NTN589877:NTO589877 ODJ589877:ODK589877 ONF589877:ONG589877 OXB589877:OXC589877 PGX589877:PGY589877 PQT589877:PQU589877 QAP589877:QAQ589877 QKL589877:QKM589877 QUH589877:QUI589877 RED589877:REE589877 RNZ589877:ROA589877 RXV589877:RXW589877 SHR589877:SHS589877 SRN589877:SRO589877 TBJ589877:TBK589877 TLF589877:TLG589877 TVB589877:TVC589877 UEX589877:UEY589877 UOT589877:UOU589877 UYP589877:UYQ589877 VIL589877:VIM589877 VSH589877:VSI589877 WCD589877:WCE589877 WLZ589877:WMA589877 WVV589877:WVW589877 N655413:O655413 JJ655413:JK655413 TF655413:TG655413 ADB655413:ADC655413 AMX655413:AMY655413 AWT655413:AWU655413 BGP655413:BGQ655413 BQL655413:BQM655413 CAH655413:CAI655413 CKD655413:CKE655413 CTZ655413:CUA655413 DDV655413:DDW655413 DNR655413:DNS655413 DXN655413:DXO655413 EHJ655413:EHK655413 ERF655413:ERG655413 FBB655413:FBC655413 FKX655413:FKY655413 FUT655413:FUU655413 GEP655413:GEQ655413 GOL655413:GOM655413 GYH655413:GYI655413 HID655413:HIE655413 HRZ655413:HSA655413 IBV655413:IBW655413 ILR655413:ILS655413 IVN655413:IVO655413 JFJ655413:JFK655413 JPF655413:JPG655413 JZB655413:JZC655413 KIX655413:KIY655413 KST655413:KSU655413 LCP655413:LCQ655413 LML655413:LMM655413 LWH655413:LWI655413 MGD655413:MGE655413 MPZ655413:MQA655413 MZV655413:MZW655413 NJR655413:NJS655413 NTN655413:NTO655413 ODJ655413:ODK655413 ONF655413:ONG655413 OXB655413:OXC655413 PGX655413:PGY655413 PQT655413:PQU655413 QAP655413:QAQ655413 QKL655413:QKM655413 QUH655413:QUI655413 RED655413:REE655413 RNZ655413:ROA655413 RXV655413:RXW655413 SHR655413:SHS655413 SRN655413:SRO655413 TBJ655413:TBK655413 TLF655413:TLG655413 TVB655413:TVC655413 UEX655413:UEY655413 UOT655413:UOU655413 UYP655413:UYQ655413 VIL655413:VIM655413 VSH655413:VSI655413 WCD655413:WCE655413 WLZ655413:WMA655413 WVV655413:WVW655413 N720949:O720949 JJ720949:JK720949 TF720949:TG720949 ADB720949:ADC720949 AMX720949:AMY720949 AWT720949:AWU720949 BGP720949:BGQ720949 BQL720949:BQM720949 CAH720949:CAI720949 CKD720949:CKE720949 CTZ720949:CUA720949 DDV720949:DDW720949 DNR720949:DNS720949 DXN720949:DXO720949 EHJ720949:EHK720949 ERF720949:ERG720949 FBB720949:FBC720949 FKX720949:FKY720949 FUT720949:FUU720949 GEP720949:GEQ720949 GOL720949:GOM720949 GYH720949:GYI720949 HID720949:HIE720949 HRZ720949:HSA720949 IBV720949:IBW720949 ILR720949:ILS720949 IVN720949:IVO720949 JFJ720949:JFK720949 JPF720949:JPG720949 JZB720949:JZC720949 KIX720949:KIY720949 KST720949:KSU720949 LCP720949:LCQ720949 LML720949:LMM720949 LWH720949:LWI720949 MGD720949:MGE720949 MPZ720949:MQA720949 MZV720949:MZW720949 NJR720949:NJS720949 NTN720949:NTO720949 ODJ720949:ODK720949 ONF720949:ONG720949 OXB720949:OXC720949 PGX720949:PGY720949 PQT720949:PQU720949 QAP720949:QAQ720949 QKL720949:QKM720949 QUH720949:QUI720949 RED720949:REE720949 RNZ720949:ROA720949 RXV720949:RXW720949 SHR720949:SHS720949 SRN720949:SRO720949 TBJ720949:TBK720949 TLF720949:TLG720949 TVB720949:TVC720949 UEX720949:UEY720949 UOT720949:UOU720949 UYP720949:UYQ720949 VIL720949:VIM720949 VSH720949:VSI720949 WCD720949:WCE720949 WLZ720949:WMA720949 WVV720949:WVW720949 N786485:O786485 JJ786485:JK786485 TF786485:TG786485 ADB786485:ADC786485 AMX786485:AMY786485 AWT786485:AWU786485 BGP786485:BGQ786485 BQL786485:BQM786485 CAH786485:CAI786485 CKD786485:CKE786485 CTZ786485:CUA786485 DDV786485:DDW786485 DNR786485:DNS786485 DXN786485:DXO786485 EHJ786485:EHK786485 ERF786485:ERG786485 FBB786485:FBC786485 FKX786485:FKY786485 FUT786485:FUU786485 GEP786485:GEQ786485 GOL786485:GOM786485 GYH786485:GYI786485 HID786485:HIE786485 HRZ786485:HSA786485 IBV786485:IBW786485 ILR786485:ILS786485 IVN786485:IVO786485 JFJ786485:JFK786485 JPF786485:JPG786485 JZB786485:JZC786485 KIX786485:KIY786485 KST786485:KSU786485 LCP786485:LCQ786485 LML786485:LMM786485 LWH786485:LWI786485 MGD786485:MGE786485 MPZ786485:MQA786485 MZV786485:MZW786485 NJR786485:NJS786485 NTN786485:NTO786485 ODJ786485:ODK786485 ONF786485:ONG786485 OXB786485:OXC786485 PGX786485:PGY786485 PQT786485:PQU786485 QAP786485:QAQ786485 QKL786485:QKM786485 QUH786485:QUI786485 RED786485:REE786485 RNZ786485:ROA786485 RXV786485:RXW786485 SHR786485:SHS786485 SRN786485:SRO786485 TBJ786485:TBK786485 TLF786485:TLG786485 TVB786485:TVC786485 UEX786485:UEY786485 UOT786485:UOU786485 UYP786485:UYQ786485 VIL786485:VIM786485 VSH786485:VSI786485 WCD786485:WCE786485 WLZ786485:WMA786485 WVV786485:WVW786485 N852021:O852021 JJ852021:JK852021 TF852021:TG852021 ADB852021:ADC852021 AMX852021:AMY852021 AWT852021:AWU852021 BGP852021:BGQ852021 BQL852021:BQM852021 CAH852021:CAI852021 CKD852021:CKE852021 CTZ852021:CUA852021 DDV852021:DDW852021 DNR852021:DNS852021 DXN852021:DXO852021 EHJ852021:EHK852021 ERF852021:ERG852021 FBB852021:FBC852021 FKX852021:FKY852021 FUT852021:FUU852021 GEP852021:GEQ852021 GOL852021:GOM852021 GYH852021:GYI852021 HID852021:HIE852021 HRZ852021:HSA852021 IBV852021:IBW852021 ILR852021:ILS852021 IVN852021:IVO852021 JFJ852021:JFK852021 JPF852021:JPG852021 JZB852021:JZC852021 KIX852021:KIY852021 KST852021:KSU852021 LCP852021:LCQ852021 LML852021:LMM852021 LWH852021:LWI852021 MGD852021:MGE852021 MPZ852021:MQA852021 MZV852021:MZW852021 NJR852021:NJS852021 NTN852021:NTO852021 ODJ852021:ODK852021 ONF852021:ONG852021 OXB852021:OXC852021 PGX852021:PGY852021 PQT852021:PQU852021 QAP852021:QAQ852021 QKL852021:QKM852021 QUH852021:QUI852021 RED852021:REE852021 RNZ852021:ROA852021 RXV852021:RXW852021 SHR852021:SHS852021 SRN852021:SRO852021 TBJ852021:TBK852021 TLF852021:TLG852021 TVB852021:TVC852021 UEX852021:UEY852021 UOT852021:UOU852021 UYP852021:UYQ852021 VIL852021:VIM852021 VSH852021:VSI852021 WCD852021:WCE852021 WLZ852021:WMA852021 WVV852021:WVW852021 N917557:O917557 JJ917557:JK917557 TF917557:TG917557 ADB917557:ADC917557 AMX917557:AMY917557 AWT917557:AWU917557 BGP917557:BGQ917557 BQL917557:BQM917557 CAH917557:CAI917557 CKD917557:CKE917557 CTZ917557:CUA917557 DDV917557:DDW917557 DNR917557:DNS917557 DXN917557:DXO917557 EHJ917557:EHK917557 ERF917557:ERG917557 FBB917557:FBC917557 FKX917557:FKY917557 FUT917557:FUU917557 GEP917557:GEQ917557 GOL917557:GOM917557 GYH917557:GYI917557 HID917557:HIE917557 HRZ917557:HSA917557 IBV917557:IBW917557 ILR917557:ILS917557 IVN917557:IVO917557 JFJ917557:JFK917557 JPF917557:JPG917557 JZB917557:JZC917557 KIX917557:KIY917557 KST917557:KSU917557 LCP917557:LCQ917557 LML917557:LMM917557 LWH917557:LWI917557 MGD917557:MGE917557 MPZ917557:MQA917557 MZV917557:MZW917557 NJR917557:NJS917557 NTN917557:NTO917557 ODJ917557:ODK917557 ONF917557:ONG917557 OXB917557:OXC917557 PGX917557:PGY917557 PQT917557:PQU917557 QAP917557:QAQ917557 QKL917557:QKM917557 QUH917557:QUI917557 RED917557:REE917557 RNZ917557:ROA917557 RXV917557:RXW917557 SHR917557:SHS917557 SRN917557:SRO917557 TBJ917557:TBK917557 TLF917557:TLG917557 TVB917557:TVC917557 UEX917557:UEY917557 UOT917557:UOU917557 UYP917557:UYQ917557 VIL917557:VIM917557 VSH917557:VSI917557 WCD917557:WCE917557 WLZ917557:WMA917557 WVV917557:WVW917557 N983093:O983093 JJ983093:JK983093 TF983093:TG983093 ADB983093:ADC983093 AMX983093:AMY983093 AWT983093:AWU983093 BGP983093:BGQ983093 BQL983093:BQM983093 CAH983093:CAI983093 CKD983093:CKE983093 CTZ983093:CUA983093 DDV983093:DDW983093 DNR983093:DNS983093 DXN983093:DXO983093 EHJ983093:EHK983093 ERF983093:ERG983093 FBB983093:FBC983093 FKX983093:FKY983093 FUT983093:FUU983093 GEP983093:GEQ983093 GOL983093:GOM983093 GYH983093:GYI983093 HID983093:HIE983093 HRZ983093:HSA983093 IBV983093:IBW983093 ILR983093:ILS983093 IVN983093:IVO983093 JFJ983093:JFK983093 JPF983093:JPG983093 JZB983093:JZC983093 KIX983093:KIY983093 KST983093:KSU983093 LCP983093:LCQ983093 LML983093:LMM983093 LWH983093:LWI983093 MGD983093:MGE983093 MPZ983093:MQA983093 MZV983093:MZW983093 NJR983093:NJS983093 NTN983093:NTO983093 ODJ983093:ODK983093 ONF983093:ONG983093 OXB983093:OXC983093 PGX983093:PGY983093 PQT983093:PQU983093 QAP983093:QAQ983093 QKL983093:QKM983093 QUH983093:QUI983093 RED983093:REE983093 RNZ983093:ROA983093 RXV983093:RXW983093 SHR983093:SHS983093 SRN983093:SRO983093 TBJ983093:TBK983093 TLF983093:TLG983093 TVB983093:TVC983093 UEX983093:UEY983093 UOT983093:UOU983093 UYP983093:UYQ983093 VIL983093:VIM983093 VSH983093:VSI983093 WCD983093:WCE983093 WLZ983093:WMA983093 WVV983093:WVW983093" xr:uid="{00000000-0002-0000-0000-00002B000000}"/>
    <dataValidation type="list" allowBlank="1" showInputMessage="1" showErrorMessage="1" promptTitle="Ligne de visée" prompt="Indiquer si la flèche du conducteur descend sous la ligne de visée des attaches du COM le plus haut. Flèche maximale. Art.5.2.2. Voir onglet &quot;Ligne de visée&quot; si calculs requis.SI RETENTION DEMANDÉE = OPTION C5." sqref="C23 WVK983064 WLO983064 WBS983064 VRW983064 VIA983064 UYE983064 UOI983064 UEM983064 TUQ983064 TKU983064 TAY983064 SRC983064 SHG983064 RXK983064 RNO983064 RDS983064 QTW983064 QKA983064 QAE983064 PQI983064 PGM983064 OWQ983064 OMU983064 OCY983064 NTC983064 NJG983064 MZK983064 MPO983064 MFS983064 LVW983064 LMA983064 LCE983064 KSI983064 KIM983064 JYQ983064 JOU983064 JEY983064 IVC983064 ILG983064 IBK983064 HRO983064 HHS983064 GXW983064 GOA983064 GEE983064 FUI983064 FKM983064 FAQ983064 EQU983064 EGY983064 DXC983064 DNG983064 DDK983064 CTO983064 CJS983064 BZW983064 BQA983064 BGE983064 AWI983064 AMM983064 ACQ983064 SU983064 IY983064 C983064 WVK917528 WLO917528 WBS917528 VRW917528 VIA917528 UYE917528 UOI917528 UEM917528 TUQ917528 TKU917528 TAY917528 SRC917528 SHG917528 RXK917528 RNO917528 RDS917528 QTW917528 QKA917528 QAE917528 PQI917528 PGM917528 OWQ917528 OMU917528 OCY917528 NTC917528 NJG917528 MZK917528 MPO917528 MFS917528 LVW917528 LMA917528 LCE917528 KSI917528 KIM917528 JYQ917528 JOU917528 JEY917528 IVC917528 ILG917528 IBK917528 HRO917528 HHS917528 GXW917528 GOA917528 GEE917528 FUI917528 FKM917528 FAQ917528 EQU917528 EGY917528 DXC917528 DNG917528 DDK917528 CTO917528 CJS917528 BZW917528 BQA917528 BGE917528 AWI917528 AMM917528 ACQ917528 SU917528 IY917528 C917528 WVK851992 WLO851992 WBS851992 VRW851992 VIA851992 UYE851992 UOI851992 UEM851992 TUQ851992 TKU851992 TAY851992 SRC851992 SHG851992 RXK851992 RNO851992 RDS851992 QTW851992 QKA851992 QAE851992 PQI851992 PGM851992 OWQ851992 OMU851992 OCY851992 NTC851992 NJG851992 MZK851992 MPO851992 MFS851992 LVW851992 LMA851992 LCE851992 KSI851992 KIM851992 JYQ851992 JOU851992 JEY851992 IVC851992 ILG851992 IBK851992 HRO851992 HHS851992 GXW851992 GOA851992 GEE851992 FUI851992 FKM851992 FAQ851992 EQU851992 EGY851992 DXC851992 DNG851992 DDK851992 CTO851992 CJS851992 BZW851992 BQA851992 BGE851992 AWI851992 AMM851992 ACQ851992 SU851992 IY851992 C851992 WVK786456 WLO786456 WBS786456 VRW786456 VIA786456 UYE786456 UOI786456 UEM786456 TUQ786456 TKU786456 TAY786456 SRC786456 SHG786456 RXK786456 RNO786456 RDS786456 QTW786456 QKA786456 QAE786456 PQI786456 PGM786456 OWQ786456 OMU786456 OCY786456 NTC786456 NJG786456 MZK786456 MPO786456 MFS786456 LVW786456 LMA786456 LCE786456 KSI786456 KIM786456 JYQ786456 JOU786456 JEY786456 IVC786456 ILG786456 IBK786456 HRO786456 HHS786456 GXW786456 GOA786456 GEE786456 FUI786456 FKM786456 FAQ786456 EQU786456 EGY786456 DXC786456 DNG786456 DDK786456 CTO786456 CJS786456 BZW786456 BQA786456 BGE786456 AWI786456 AMM786456 ACQ786456 SU786456 IY786456 C786456 WVK720920 WLO720920 WBS720920 VRW720920 VIA720920 UYE720920 UOI720920 UEM720920 TUQ720920 TKU720920 TAY720920 SRC720920 SHG720920 RXK720920 RNO720920 RDS720920 QTW720920 QKA720920 QAE720920 PQI720920 PGM720920 OWQ720920 OMU720920 OCY720920 NTC720920 NJG720920 MZK720920 MPO720920 MFS720920 LVW720920 LMA720920 LCE720920 KSI720920 KIM720920 JYQ720920 JOU720920 JEY720920 IVC720920 ILG720920 IBK720920 HRO720920 HHS720920 GXW720920 GOA720920 GEE720920 FUI720920 FKM720920 FAQ720920 EQU720920 EGY720920 DXC720920 DNG720920 DDK720920 CTO720920 CJS720920 BZW720920 BQA720920 BGE720920 AWI720920 AMM720920 ACQ720920 SU720920 IY720920 C720920 WVK655384 WLO655384 WBS655384 VRW655384 VIA655384 UYE655384 UOI655384 UEM655384 TUQ655384 TKU655384 TAY655384 SRC655384 SHG655384 RXK655384 RNO655384 RDS655384 QTW655384 QKA655384 QAE655384 PQI655384 PGM655384 OWQ655384 OMU655384 OCY655384 NTC655384 NJG655384 MZK655384 MPO655384 MFS655384 LVW655384 LMA655384 LCE655384 KSI655384 KIM655384 JYQ655384 JOU655384 JEY655384 IVC655384 ILG655384 IBK655384 HRO655384 HHS655384 GXW655384 GOA655384 GEE655384 FUI655384 FKM655384 FAQ655384 EQU655384 EGY655384 DXC655384 DNG655384 DDK655384 CTO655384 CJS655384 BZW655384 BQA655384 BGE655384 AWI655384 AMM655384 ACQ655384 SU655384 IY655384 C655384 WVK589848 WLO589848 WBS589848 VRW589848 VIA589848 UYE589848 UOI589848 UEM589848 TUQ589848 TKU589848 TAY589848 SRC589848 SHG589848 RXK589848 RNO589848 RDS589848 QTW589848 QKA589848 QAE589848 PQI589848 PGM589848 OWQ589848 OMU589848 OCY589848 NTC589848 NJG589848 MZK589848 MPO589848 MFS589848 LVW589848 LMA589848 LCE589848 KSI589848 KIM589848 JYQ589848 JOU589848 JEY589848 IVC589848 ILG589848 IBK589848 HRO589848 HHS589848 GXW589848 GOA589848 GEE589848 FUI589848 FKM589848 FAQ589848 EQU589848 EGY589848 DXC589848 DNG589848 DDK589848 CTO589848 CJS589848 BZW589848 BQA589848 BGE589848 AWI589848 AMM589848 ACQ589848 SU589848 IY589848 C589848 WVK524312 WLO524312 WBS524312 VRW524312 VIA524312 UYE524312 UOI524312 UEM524312 TUQ524312 TKU524312 TAY524312 SRC524312 SHG524312 RXK524312 RNO524312 RDS524312 QTW524312 QKA524312 QAE524312 PQI524312 PGM524312 OWQ524312 OMU524312 OCY524312 NTC524312 NJG524312 MZK524312 MPO524312 MFS524312 LVW524312 LMA524312 LCE524312 KSI524312 KIM524312 JYQ524312 JOU524312 JEY524312 IVC524312 ILG524312 IBK524312 HRO524312 HHS524312 GXW524312 GOA524312 GEE524312 FUI524312 FKM524312 FAQ524312 EQU524312 EGY524312 DXC524312 DNG524312 DDK524312 CTO524312 CJS524312 BZW524312 BQA524312 BGE524312 AWI524312 AMM524312 ACQ524312 SU524312 IY524312 C524312 WVK458776 WLO458776 WBS458776 VRW458776 VIA458776 UYE458776 UOI458776 UEM458776 TUQ458776 TKU458776 TAY458776 SRC458776 SHG458776 RXK458776 RNO458776 RDS458776 QTW458776 QKA458776 QAE458776 PQI458776 PGM458776 OWQ458776 OMU458776 OCY458776 NTC458776 NJG458776 MZK458776 MPO458776 MFS458776 LVW458776 LMA458776 LCE458776 KSI458776 KIM458776 JYQ458776 JOU458776 JEY458776 IVC458776 ILG458776 IBK458776 HRO458776 HHS458776 GXW458776 GOA458776 GEE458776 FUI458776 FKM458776 FAQ458776 EQU458776 EGY458776 DXC458776 DNG458776 DDK458776 CTO458776 CJS458776 BZW458776 BQA458776 BGE458776 AWI458776 AMM458776 ACQ458776 SU458776 IY458776 C458776 WVK393240 WLO393240 WBS393240 VRW393240 VIA393240 UYE393240 UOI393240 UEM393240 TUQ393240 TKU393240 TAY393240 SRC393240 SHG393240 RXK393240 RNO393240 RDS393240 QTW393240 QKA393240 QAE393240 PQI393240 PGM393240 OWQ393240 OMU393240 OCY393240 NTC393240 NJG393240 MZK393240 MPO393240 MFS393240 LVW393240 LMA393240 LCE393240 KSI393240 KIM393240 JYQ393240 JOU393240 JEY393240 IVC393240 ILG393240 IBK393240 HRO393240 HHS393240 GXW393240 GOA393240 GEE393240 FUI393240 FKM393240 FAQ393240 EQU393240 EGY393240 DXC393240 DNG393240 DDK393240 CTO393240 CJS393240 BZW393240 BQA393240 BGE393240 AWI393240 AMM393240 ACQ393240 SU393240 IY393240 C393240 WVK327704 WLO327704 WBS327704 VRW327704 VIA327704 UYE327704 UOI327704 UEM327704 TUQ327704 TKU327704 TAY327704 SRC327704 SHG327704 RXK327704 RNO327704 RDS327704 QTW327704 QKA327704 QAE327704 PQI327704 PGM327704 OWQ327704 OMU327704 OCY327704 NTC327704 NJG327704 MZK327704 MPO327704 MFS327704 LVW327704 LMA327704 LCE327704 KSI327704 KIM327704 JYQ327704 JOU327704 JEY327704 IVC327704 ILG327704 IBK327704 HRO327704 HHS327704 GXW327704 GOA327704 GEE327704 FUI327704 FKM327704 FAQ327704 EQU327704 EGY327704 DXC327704 DNG327704 DDK327704 CTO327704 CJS327704 BZW327704 BQA327704 BGE327704 AWI327704 AMM327704 ACQ327704 SU327704 IY327704 C327704 WVK262168 WLO262168 WBS262168 VRW262168 VIA262168 UYE262168 UOI262168 UEM262168 TUQ262168 TKU262168 TAY262168 SRC262168 SHG262168 RXK262168 RNO262168 RDS262168 QTW262168 QKA262168 QAE262168 PQI262168 PGM262168 OWQ262168 OMU262168 OCY262168 NTC262168 NJG262168 MZK262168 MPO262168 MFS262168 LVW262168 LMA262168 LCE262168 KSI262168 KIM262168 JYQ262168 JOU262168 JEY262168 IVC262168 ILG262168 IBK262168 HRO262168 HHS262168 GXW262168 GOA262168 GEE262168 FUI262168 FKM262168 FAQ262168 EQU262168 EGY262168 DXC262168 DNG262168 DDK262168 CTO262168 CJS262168 BZW262168 BQA262168 BGE262168 AWI262168 AMM262168 ACQ262168 SU262168 IY262168 C262168 WVK196632 WLO196632 WBS196632 VRW196632 VIA196632 UYE196632 UOI196632 UEM196632 TUQ196632 TKU196632 TAY196632 SRC196632 SHG196632 RXK196632 RNO196632 RDS196632 QTW196632 QKA196632 QAE196632 PQI196632 PGM196632 OWQ196632 OMU196632 OCY196632 NTC196632 NJG196632 MZK196632 MPO196632 MFS196632 LVW196632 LMA196632 LCE196632 KSI196632 KIM196632 JYQ196632 JOU196632 JEY196632 IVC196632 ILG196632 IBK196632 HRO196632 HHS196632 GXW196632 GOA196632 GEE196632 FUI196632 FKM196632 FAQ196632 EQU196632 EGY196632 DXC196632 DNG196632 DDK196632 CTO196632 CJS196632 BZW196632 BQA196632 BGE196632 AWI196632 AMM196632 ACQ196632 SU196632 IY196632 C196632 WVK131096 WLO131096 WBS131096 VRW131096 VIA131096 UYE131096 UOI131096 UEM131096 TUQ131096 TKU131096 TAY131096 SRC131096 SHG131096 RXK131096 RNO131096 RDS131096 QTW131096 QKA131096 QAE131096 PQI131096 PGM131096 OWQ131096 OMU131096 OCY131096 NTC131096 NJG131096 MZK131096 MPO131096 MFS131096 LVW131096 LMA131096 LCE131096 KSI131096 KIM131096 JYQ131096 JOU131096 JEY131096 IVC131096 ILG131096 IBK131096 HRO131096 HHS131096 GXW131096 GOA131096 GEE131096 FUI131096 FKM131096 FAQ131096 EQU131096 EGY131096 DXC131096 DNG131096 DDK131096 CTO131096 CJS131096 BZW131096 BQA131096 BGE131096 AWI131096 AMM131096 ACQ131096 SU131096 IY131096 C131096 WVK65560 WLO65560 WBS65560 VRW65560 VIA65560 UYE65560 UOI65560 UEM65560 TUQ65560 TKU65560 TAY65560 SRC65560 SHG65560 RXK65560 RNO65560 RDS65560 QTW65560 QKA65560 QAE65560 PQI65560 PGM65560 OWQ65560 OMU65560 OCY65560 NTC65560 NJG65560 MZK65560 MPO65560 MFS65560 LVW65560 LMA65560 LCE65560 KSI65560 KIM65560 JYQ65560 JOU65560 JEY65560 IVC65560 ILG65560 IBK65560 HRO65560 HHS65560 GXW65560 GOA65560 GEE65560 FUI65560 FKM65560 FAQ65560 EQU65560 EGY65560 DXC65560 DNG65560 DDK65560 CTO65560 CJS65560 BZW65560 BQA65560 BGE65560 AWI65560 AMM65560 ACQ65560 SU65560 IY65560 C65560 WVK23 WLO23 WBS23 VRW23 VIA23 UYE23 UOI23 UEM23 TUQ23 TKU23 TAY23 SRC23 SHG23 RXK23 RNO23 RDS23 QTW23 QKA23 QAE23 PQI23 PGM23 OWQ23 OMU23 OCY23 NTC23 NJG23 MZK23 MPO23 MFS23 LVW23 LMA23 LCE23 KSI23 KIM23 JYQ23 JOU23 JEY23 IVC23 ILG23 IBK23 HRO23 HHS23 GXW23 GOA23 GEE23 FUI23 FKM23 FAQ23 EQU23 EGY23 DXC23 DNG23 DDK23 CTO23 CJS23 BZW23 BQA23 BGE23 AWI23 AMM23 ACQ23 SU23 IY23" xr:uid="{00000000-0002-0000-0000-00002C000000}">
      <formula1>$AB$4:$AB$5</formula1>
    </dataValidation>
    <dataValidation type="list" allowBlank="1" showInputMessage="1" showErrorMessage="1" promptTitle="Élément sensible" prompt="Indiquer si le poteau se trouve dans l'environnement d'un élément sensible. Art.: 14.1." sqref="O51 WVW983092 WMA983092 WCE983092 VSI983092 VIM983092 UYQ983092 UOU983092 UEY983092 TVC983092 TLG983092 TBK983092 SRO983092 SHS983092 RXW983092 ROA983092 REE983092 QUI983092 QKM983092 QAQ983092 PQU983092 PGY983092 OXC983092 ONG983092 ODK983092 NTO983092 NJS983092 MZW983092 MQA983092 MGE983092 LWI983092 LMM983092 LCQ983092 KSU983092 KIY983092 JZC983092 JPG983092 JFK983092 IVO983092 ILS983092 IBW983092 HSA983092 HIE983092 GYI983092 GOM983092 GEQ983092 FUU983092 FKY983092 FBC983092 ERG983092 EHK983092 DXO983092 DNS983092 DDW983092 CUA983092 CKE983092 CAI983092 BQM983092 BGQ983092 AWU983092 AMY983092 ADC983092 TG983092 JK983092 O983092 WVW917556 WMA917556 WCE917556 VSI917556 VIM917556 UYQ917556 UOU917556 UEY917556 TVC917556 TLG917556 TBK917556 SRO917556 SHS917556 RXW917556 ROA917556 REE917556 QUI917556 QKM917556 QAQ917556 PQU917556 PGY917556 OXC917556 ONG917556 ODK917556 NTO917556 NJS917556 MZW917556 MQA917556 MGE917556 LWI917556 LMM917556 LCQ917556 KSU917556 KIY917556 JZC917556 JPG917556 JFK917556 IVO917556 ILS917556 IBW917556 HSA917556 HIE917556 GYI917556 GOM917556 GEQ917556 FUU917556 FKY917556 FBC917556 ERG917556 EHK917556 DXO917556 DNS917556 DDW917556 CUA917556 CKE917556 CAI917556 BQM917556 BGQ917556 AWU917556 AMY917556 ADC917556 TG917556 JK917556 O917556 WVW852020 WMA852020 WCE852020 VSI852020 VIM852020 UYQ852020 UOU852020 UEY852020 TVC852020 TLG852020 TBK852020 SRO852020 SHS852020 RXW852020 ROA852020 REE852020 QUI852020 QKM852020 QAQ852020 PQU852020 PGY852020 OXC852020 ONG852020 ODK852020 NTO852020 NJS852020 MZW852020 MQA852020 MGE852020 LWI852020 LMM852020 LCQ852020 KSU852020 KIY852020 JZC852020 JPG852020 JFK852020 IVO852020 ILS852020 IBW852020 HSA852020 HIE852020 GYI852020 GOM852020 GEQ852020 FUU852020 FKY852020 FBC852020 ERG852020 EHK852020 DXO852020 DNS852020 DDW852020 CUA852020 CKE852020 CAI852020 BQM852020 BGQ852020 AWU852020 AMY852020 ADC852020 TG852020 JK852020 O852020 WVW786484 WMA786484 WCE786484 VSI786484 VIM786484 UYQ786484 UOU786484 UEY786484 TVC786484 TLG786484 TBK786484 SRO786484 SHS786484 RXW786484 ROA786484 REE786484 QUI786484 QKM786484 QAQ786484 PQU786484 PGY786484 OXC786484 ONG786484 ODK786484 NTO786484 NJS786484 MZW786484 MQA786484 MGE786484 LWI786484 LMM786484 LCQ786484 KSU786484 KIY786484 JZC786484 JPG786484 JFK786484 IVO786484 ILS786484 IBW786484 HSA786484 HIE786484 GYI786484 GOM786484 GEQ786484 FUU786484 FKY786484 FBC786484 ERG786484 EHK786484 DXO786484 DNS786484 DDW786484 CUA786484 CKE786484 CAI786484 BQM786484 BGQ786484 AWU786484 AMY786484 ADC786484 TG786484 JK786484 O786484 WVW720948 WMA720948 WCE720948 VSI720948 VIM720948 UYQ720948 UOU720948 UEY720948 TVC720948 TLG720948 TBK720948 SRO720948 SHS720948 RXW720948 ROA720948 REE720948 QUI720948 QKM720948 QAQ720948 PQU720948 PGY720948 OXC720948 ONG720948 ODK720948 NTO720948 NJS720948 MZW720948 MQA720948 MGE720948 LWI720948 LMM720948 LCQ720948 KSU720948 KIY720948 JZC720948 JPG720948 JFK720948 IVO720948 ILS720948 IBW720948 HSA720948 HIE720948 GYI720948 GOM720948 GEQ720948 FUU720948 FKY720948 FBC720948 ERG720948 EHK720948 DXO720948 DNS720948 DDW720948 CUA720948 CKE720948 CAI720948 BQM720948 BGQ720948 AWU720948 AMY720948 ADC720948 TG720948 JK720948 O720948 WVW655412 WMA655412 WCE655412 VSI655412 VIM655412 UYQ655412 UOU655412 UEY655412 TVC655412 TLG655412 TBK655412 SRO655412 SHS655412 RXW655412 ROA655412 REE655412 QUI655412 QKM655412 QAQ655412 PQU655412 PGY655412 OXC655412 ONG655412 ODK655412 NTO655412 NJS655412 MZW655412 MQA655412 MGE655412 LWI655412 LMM655412 LCQ655412 KSU655412 KIY655412 JZC655412 JPG655412 JFK655412 IVO655412 ILS655412 IBW655412 HSA655412 HIE655412 GYI655412 GOM655412 GEQ655412 FUU655412 FKY655412 FBC655412 ERG655412 EHK655412 DXO655412 DNS655412 DDW655412 CUA655412 CKE655412 CAI655412 BQM655412 BGQ655412 AWU655412 AMY655412 ADC655412 TG655412 JK655412 O655412 WVW589876 WMA589876 WCE589876 VSI589876 VIM589876 UYQ589876 UOU589876 UEY589876 TVC589876 TLG589876 TBK589876 SRO589876 SHS589876 RXW589876 ROA589876 REE589876 QUI589876 QKM589876 QAQ589876 PQU589876 PGY589876 OXC589876 ONG589876 ODK589876 NTO589876 NJS589876 MZW589876 MQA589876 MGE589876 LWI589876 LMM589876 LCQ589876 KSU589876 KIY589876 JZC589876 JPG589876 JFK589876 IVO589876 ILS589876 IBW589876 HSA589876 HIE589876 GYI589876 GOM589876 GEQ589876 FUU589876 FKY589876 FBC589876 ERG589876 EHK589876 DXO589876 DNS589876 DDW589876 CUA589876 CKE589876 CAI589876 BQM589876 BGQ589876 AWU589876 AMY589876 ADC589876 TG589876 JK589876 O589876 WVW524340 WMA524340 WCE524340 VSI524340 VIM524340 UYQ524340 UOU524340 UEY524340 TVC524340 TLG524340 TBK524340 SRO524340 SHS524340 RXW524340 ROA524340 REE524340 QUI524340 QKM524340 QAQ524340 PQU524340 PGY524340 OXC524340 ONG524340 ODK524340 NTO524340 NJS524340 MZW524340 MQA524340 MGE524340 LWI524340 LMM524340 LCQ524340 KSU524340 KIY524340 JZC524340 JPG524340 JFK524340 IVO524340 ILS524340 IBW524340 HSA524340 HIE524340 GYI524340 GOM524340 GEQ524340 FUU524340 FKY524340 FBC524340 ERG524340 EHK524340 DXO524340 DNS524340 DDW524340 CUA524340 CKE524340 CAI524340 BQM524340 BGQ524340 AWU524340 AMY524340 ADC524340 TG524340 JK524340 O524340 WVW458804 WMA458804 WCE458804 VSI458804 VIM458804 UYQ458804 UOU458804 UEY458804 TVC458804 TLG458804 TBK458804 SRO458804 SHS458804 RXW458804 ROA458804 REE458804 QUI458804 QKM458804 QAQ458804 PQU458804 PGY458804 OXC458804 ONG458804 ODK458804 NTO458804 NJS458804 MZW458804 MQA458804 MGE458804 LWI458804 LMM458804 LCQ458804 KSU458804 KIY458804 JZC458804 JPG458804 JFK458804 IVO458804 ILS458804 IBW458804 HSA458804 HIE458804 GYI458804 GOM458804 GEQ458804 FUU458804 FKY458804 FBC458804 ERG458804 EHK458804 DXO458804 DNS458804 DDW458804 CUA458804 CKE458804 CAI458804 BQM458804 BGQ458804 AWU458804 AMY458804 ADC458804 TG458804 JK458804 O458804 WVW393268 WMA393268 WCE393268 VSI393268 VIM393268 UYQ393268 UOU393268 UEY393268 TVC393268 TLG393268 TBK393268 SRO393268 SHS393268 RXW393268 ROA393268 REE393268 QUI393268 QKM393268 QAQ393268 PQU393268 PGY393268 OXC393268 ONG393268 ODK393268 NTO393268 NJS393268 MZW393268 MQA393268 MGE393268 LWI393268 LMM393268 LCQ393268 KSU393268 KIY393268 JZC393268 JPG393268 JFK393268 IVO393268 ILS393268 IBW393268 HSA393268 HIE393268 GYI393268 GOM393268 GEQ393268 FUU393268 FKY393268 FBC393268 ERG393268 EHK393268 DXO393268 DNS393268 DDW393268 CUA393268 CKE393268 CAI393268 BQM393268 BGQ393268 AWU393268 AMY393268 ADC393268 TG393268 JK393268 O393268 WVW327732 WMA327732 WCE327732 VSI327732 VIM327732 UYQ327732 UOU327732 UEY327732 TVC327732 TLG327732 TBK327732 SRO327732 SHS327732 RXW327732 ROA327732 REE327732 QUI327732 QKM327732 QAQ327732 PQU327732 PGY327732 OXC327732 ONG327732 ODK327732 NTO327732 NJS327732 MZW327732 MQA327732 MGE327732 LWI327732 LMM327732 LCQ327732 KSU327732 KIY327732 JZC327732 JPG327732 JFK327732 IVO327732 ILS327732 IBW327732 HSA327732 HIE327732 GYI327732 GOM327732 GEQ327732 FUU327732 FKY327732 FBC327732 ERG327732 EHK327732 DXO327732 DNS327732 DDW327732 CUA327732 CKE327732 CAI327732 BQM327732 BGQ327732 AWU327732 AMY327732 ADC327732 TG327732 JK327732 O327732 WVW262196 WMA262196 WCE262196 VSI262196 VIM262196 UYQ262196 UOU262196 UEY262196 TVC262196 TLG262196 TBK262196 SRO262196 SHS262196 RXW262196 ROA262196 REE262196 QUI262196 QKM262196 QAQ262196 PQU262196 PGY262196 OXC262196 ONG262196 ODK262196 NTO262196 NJS262196 MZW262196 MQA262196 MGE262196 LWI262196 LMM262196 LCQ262196 KSU262196 KIY262196 JZC262196 JPG262196 JFK262196 IVO262196 ILS262196 IBW262196 HSA262196 HIE262196 GYI262196 GOM262196 GEQ262196 FUU262196 FKY262196 FBC262196 ERG262196 EHK262196 DXO262196 DNS262196 DDW262196 CUA262196 CKE262196 CAI262196 BQM262196 BGQ262196 AWU262196 AMY262196 ADC262196 TG262196 JK262196 O262196 WVW196660 WMA196660 WCE196660 VSI196660 VIM196660 UYQ196660 UOU196660 UEY196660 TVC196660 TLG196660 TBK196660 SRO196660 SHS196660 RXW196660 ROA196660 REE196660 QUI196660 QKM196660 QAQ196660 PQU196660 PGY196660 OXC196660 ONG196660 ODK196660 NTO196660 NJS196660 MZW196660 MQA196660 MGE196660 LWI196660 LMM196660 LCQ196660 KSU196660 KIY196660 JZC196660 JPG196660 JFK196660 IVO196660 ILS196660 IBW196660 HSA196660 HIE196660 GYI196660 GOM196660 GEQ196660 FUU196660 FKY196660 FBC196660 ERG196660 EHK196660 DXO196660 DNS196660 DDW196660 CUA196660 CKE196660 CAI196660 BQM196660 BGQ196660 AWU196660 AMY196660 ADC196660 TG196660 JK196660 O196660 WVW131124 WMA131124 WCE131124 VSI131124 VIM131124 UYQ131124 UOU131124 UEY131124 TVC131124 TLG131124 TBK131124 SRO131124 SHS131124 RXW131124 ROA131124 REE131124 QUI131124 QKM131124 QAQ131124 PQU131124 PGY131124 OXC131124 ONG131124 ODK131124 NTO131124 NJS131124 MZW131124 MQA131124 MGE131124 LWI131124 LMM131124 LCQ131124 KSU131124 KIY131124 JZC131124 JPG131124 JFK131124 IVO131124 ILS131124 IBW131124 HSA131124 HIE131124 GYI131124 GOM131124 GEQ131124 FUU131124 FKY131124 FBC131124 ERG131124 EHK131124 DXO131124 DNS131124 DDW131124 CUA131124 CKE131124 CAI131124 BQM131124 BGQ131124 AWU131124 AMY131124 ADC131124 TG131124 JK131124 O131124 WVW65588 WMA65588 WCE65588 VSI65588 VIM65588 UYQ65588 UOU65588 UEY65588 TVC65588 TLG65588 TBK65588 SRO65588 SHS65588 RXW65588 ROA65588 REE65588 QUI65588 QKM65588 QAQ65588 PQU65588 PGY65588 OXC65588 ONG65588 ODK65588 NTO65588 NJS65588 MZW65588 MQA65588 MGE65588 LWI65588 LMM65588 LCQ65588 KSU65588 KIY65588 JZC65588 JPG65588 JFK65588 IVO65588 ILS65588 IBW65588 HSA65588 HIE65588 GYI65588 GOM65588 GEQ65588 FUU65588 FKY65588 FBC65588 ERG65588 EHK65588 DXO65588 DNS65588 DDW65588 CUA65588 CKE65588 CAI65588 BQM65588 BGQ65588 AWU65588 AMY65588 ADC65588 TG65588 JK65588 O65588 WVW51 WMA51 WCE51 VSI51 VIM51 UYQ51 UOU51 UEY51 TVC51 TLG51 TBK51 SRO51 SHS51 RXW51 ROA51 REE51 QUI51 QKM51 QAQ51 PQU51 PGY51 OXC51 ONG51 ODK51 NTO51 NJS51 MZW51 MQA51 MGE51 LWI51 LMM51 LCQ51 KSU51 KIY51 JZC51 JPG51 JFK51 IVO51 ILS51 IBW51 HSA51 HIE51 GYI51 GOM51 GEQ51 FUU51 FKY51 FBC51 ERG51 EHK51 DXO51 DNS51 DDW51 CUA51 CKE51 CAI51 BQM51 BGQ51 AWU51 AMY51 ADC51 TG51 JK51" xr:uid="{00000000-0002-0000-0000-00002D000000}">
      <formula1>$AB$4:$AB$5</formula1>
    </dataValidation>
    <dataValidation type="list" allowBlank="1" showInputMessage="1" showErrorMessage="1" promptTitle="Ligne haute tension" prompt="Indiquer la présence d'une ligne haute tension. Art.: 13." sqref="K51 WVS983092 WLW983092 WCA983092 VSE983092 VII983092 UYM983092 UOQ983092 UEU983092 TUY983092 TLC983092 TBG983092 SRK983092 SHO983092 RXS983092 RNW983092 REA983092 QUE983092 QKI983092 QAM983092 PQQ983092 PGU983092 OWY983092 ONC983092 ODG983092 NTK983092 NJO983092 MZS983092 MPW983092 MGA983092 LWE983092 LMI983092 LCM983092 KSQ983092 KIU983092 JYY983092 JPC983092 JFG983092 IVK983092 ILO983092 IBS983092 HRW983092 HIA983092 GYE983092 GOI983092 GEM983092 FUQ983092 FKU983092 FAY983092 ERC983092 EHG983092 DXK983092 DNO983092 DDS983092 CTW983092 CKA983092 CAE983092 BQI983092 BGM983092 AWQ983092 AMU983092 ACY983092 TC983092 JG983092 K983092 WVS917556 WLW917556 WCA917556 VSE917556 VII917556 UYM917556 UOQ917556 UEU917556 TUY917556 TLC917556 TBG917556 SRK917556 SHO917556 RXS917556 RNW917556 REA917556 QUE917556 QKI917556 QAM917556 PQQ917556 PGU917556 OWY917556 ONC917556 ODG917556 NTK917556 NJO917556 MZS917556 MPW917556 MGA917556 LWE917556 LMI917556 LCM917556 KSQ917556 KIU917556 JYY917556 JPC917556 JFG917556 IVK917556 ILO917556 IBS917556 HRW917556 HIA917556 GYE917556 GOI917556 GEM917556 FUQ917556 FKU917556 FAY917556 ERC917556 EHG917556 DXK917556 DNO917556 DDS917556 CTW917556 CKA917556 CAE917556 BQI917556 BGM917556 AWQ917556 AMU917556 ACY917556 TC917556 JG917556 K917556 WVS852020 WLW852020 WCA852020 VSE852020 VII852020 UYM852020 UOQ852020 UEU852020 TUY852020 TLC852020 TBG852020 SRK852020 SHO852020 RXS852020 RNW852020 REA852020 QUE852020 QKI852020 QAM852020 PQQ852020 PGU852020 OWY852020 ONC852020 ODG852020 NTK852020 NJO852020 MZS852020 MPW852020 MGA852020 LWE852020 LMI852020 LCM852020 KSQ852020 KIU852020 JYY852020 JPC852020 JFG852020 IVK852020 ILO852020 IBS852020 HRW852020 HIA852020 GYE852020 GOI852020 GEM852020 FUQ852020 FKU852020 FAY852020 ERC852020 EHG852020 DXK852020 DNO852020 DDS852020 CTW852020 CKA852020 CAE852020 BQI852020 BGM852020 AWQ852020 AMU852020 ACY852020 TC852020 JG852020 K852020 WVS786484 WLW786484 WCA786484 VSE786484 VII786484 UYM786484 UOQ786484 UEU786484 TUY786484 TLC786484 TBG786484 SRK786484 SHO786484 RXS786484 RNW786484 REA786484 QUE786484 QKI786484 QAM786484 PQQ786484 PGU786484 OWY786484 ONC786484 ODG786484 NTK786484 NJO786484 MZS786484 MPW786484 MGA786484 LWE786484 LMI786484 LCM786484 KSQ786484 KIU786484 JYY786484 JPC786484 JFG786484 IVK786484 ILO786484 IBS786484 HRW786484 HIA786484 GYE786484 GOI786484 GEM786484 FUQ786484 FKU786484 FAY786484 ERC786484 EHG786484 DXK786484 DNO786484 DDS786484 CTW786484 CKA786484 CAE786484 BQI786484 BGM786484 AWQ786484 AMU786484 ACY786484 TC786484 JG786484 K786484 WVS720948 WLW720948 WCA720948 VSE720948 VII720948 UYM720948 UOQ720948 UEU720948 TUY720948 TLC720948 TBG720948 SRK720948 SHO720948 RXS720948 RNW720948 REA720948 QUE720948 QKI720948 QAM720948 PQQ720948 PGU720948 OWY720948 ONC720948 ODG720948 NTK720948 NJO720948 MZS720948 MPW720948 MGA720948 LWE720948 LMI720948 LCM720948 KSQ720948 KIU720948 JYY720948 JPC720948 JFG720948 IVK720948 ILO720948 IBS720948 HRW720948 HIA720948 GYE720948 GOI720948 GEM720948 FUQ720948 FKU720948 FAY720948 ERC720948 EHG720948 DXK720948 DNO720948 DDS720948 CTW720948 CKA720948 CAE720948 BQI720948 BGM720948 AWQ720948 AMU720948 ACY720948 TC720948 JG720948 K720948 WVS655412 WLW655412 WCA655412 VSE655412 VII655412 UYM655412 UOQ655412 UEU655412 TUY655412 TLC655412 TBG655412 SRK655412 SHO655412 RXS655412 RNW655412 REA655412 QUE655412 QKI655412 QAM655412 PQQ655412 PGU655412 OWY655412 ONC655412 ODG655412 NTK655412 NJO655412 MZS655412 MPW655412 MGA655412 LWE655412 LMI655412 LCM655412 KSQ655412 KIU655412 JYY655412 JPC655412 JFG655412 IVK655412 ILO655412 IBS655412 HRW655412 HIA655412 GYE655412 GOI655412 GEM655412 FUQ655412 FKU655412 FAY655412 ERC655412 EHG655412 DXK655412 DNO655412 DDS655412 CTW655412 CKA655412 CAE655412 BQI655412 BGM655412 AWQ655412 AMU655412 ACY655412 TC655412 JG655412 K655412 WVS589876 WLW589876 WCA589876 VSE589876 VII589876 UYM589876 UOQ589876 UEU589876 TUY589876 TLC589876 TBG589876 SRK589876 SHO589876 RXS589876 RNW589876 REA589876 QUE589876 QKI589876 QAM589876 PQQ589876 PGU589876 OWY589876 ONC589876 ODG589876 NTK589876 NJO589876 MZS589876 MPW589876 MGA589876 LWE589876 LMI589876 LCM589876 KSQ589876 KIU589876 JYY589876 JPC589876 JFG589876 IVK589876 ILO589876 IBS589876 HRW589876 HIA589876 GYE589876 GOI589876 GEM589876 FUQ589876 FKU589876 FAY589876 ERC589876 EHG589876 DXK589876 DNO589876 DDS589876 CTW589876 CKA589876 CAE589876 BQI589876 BGM589876 AWQ589876 AMU589876 ACY589876 TC589876 JG589876 K589876 WVS524340 WLW524340 WCA524340 VSE524340 VII524340 UYM524340 UOQ524340 UEU524340 TUY524340 TLC524340 TBG524340 SRK524340 SHO524340 RXS524340 RNW524340 REA524340 QUE524340 QKI524340 QAM524340 PQQ524340 PGU524340 OWY524340 ONC524340 ODG524340 NTK524340 NJO524340 MZS524340 MPW524340 MGA524340 LWE524340 LMI524340 LCM524340 KSQ524340 KIU524340 JYY524340 JPC524340 JFG524340 IVK524340 ILO524340 IBS524340 HRW524340 HIA524340 GYE524340 GOI524340 GEM524340 FUQ524340 FKU524340 FAY524340 ERC524340 EHG524340 DXK524340 DNO524340 DDS524340 CTW524340 CKA524340 CAE524340 BQI524340 BGM524340 AWQ524340 AMU524340 ACY524340 TC524340 JG524340 K524340 WVS458804 WLW458804 WCA458804 VSE458804 VII458804 UYM458804 UOQ458804 UEU458804 TUY458804 TLC458804 TBG458804 SRK458804 SHO458804 RXS458804 RNW458804 REA458804 QUE458804 QKI458804 QAM458804 PQQ458804 PGU458804 OWY458804 ONC458804 ODG458804 NTK458804 NJO458804 MZS458804 MPW458804 MGA458804 LWE458804 LMI458804 LCM458804 KSQ458804 KIU458804 JYY458804 JPC458804 JFG458804 IVK458804 ILO458804 IBS458804 HRW458804 HIA458804 GYE458804 GOI458804 GEM458804 FUQ458804 FKU458804 FAY458804 ERC458804 EHG458804 DXK458804 DNO458804 DDS458804 CTW458804 CKA458804 CAE458804 BQI458804 BGM458804 AWQ458804 AMU458804 ACY458804 TC458804 JG458804 K458804 WVS393268 WLW393268 WCA393268 VSE393268 VII393268 UYM393268 UOQ393268 UEU393268 TUY393268 TLC393268 TBG393268 SRK393268 SHO393268 RXS393268 RNW393268 REA393268 QUE393268 QKI393268 QAM393268 PQQ393268 PGU393268 OWY393268 ONC393268 ODG393268 NTK393268 NJO393268 MZS393268 MPW393268 MGA393268 LWE393268 LMI393268 LCM393268 KSQ393268 KIU393268 JYY393268 JPC393268 JFG393268 IVK393268 ILO393268 IBS393268 HRW393268 HIA393268 GYE393268 GOI393268 GEM393268 FUQ393268 FKU393268 FAY393268 ERC393268 EHG393268 DXK393268 DNO393268 DDS393268 CTW393268 CKA393268 CAE393268 BQI393268 BGM393268 AWQ393268 AMU393268 ACY393268 TC393268 JG393268 K393268 WVS327732 WLW327732 WCA327732 VSE327732 VII327732 UYM327732 UOQ327732 UEU327732 TUY327732 TLC327732 TBG327732 SRK327732 SHO327732 RXS327732 RNW327732 REA327732 QUE327732 QKI327732 QAM327732 PQQ327732 PGU327732 OWY327732 ONC327732 ODG327732 NTK327732 NJO327732 MZS327732 MPW327732 MGA327732 LWE327732 LMI327732 LCM327732 KSQ327732 KIU327732 JYY327732 JPC327732 JFG327732 IVK327732 ILO327732 IBS327732 HRW327732 HIA327732 GYE327732 GOI327732 GEM327732 FUQ327732 FKU327732 FAY327732 ERC327732 EHG327732 DXK327732 DNO327732 DDS327732 CTW327732 CKA327732 CAE327732 BQI327732 BGM327732 AWQ327732 AMU327732 ACY327732 TC327732 JG327732 K327732 WVS262196 WLW262196 WCA262196 VSE262196 VII262196 UYM262196 UOQ262196 UEU262196 TUY262196 TLC262196 TBG262196 SRK262196 SHO262196 RXS262196 RNW262196 REA262196 QUE262196 QKI262196 QAM262196 PQQ262196 PGU262196 OWY262196 ONC262196 ODG262196 NTK262196 NJO262196 MZS262196 MPW262196 MGA262196 LWE262196 LMI262196 LCM262196 KSQ262196 KIU262196 JYY262196 JPC262196 JFG262196 IVK262196 ILO262196 IBS262196 HRW262196 HIA262196 GYE262196 GOI262196 GEM262196 FUQ262196 FKU262196 FAY262196 ERC262196 EHG262196 DXK262196 DNO262196 DDS262196 CTW262196 CKA262196 CAE262196 BQI262196 BGM262196 AWQ262196 AMU262196 ACY262196 TC262196 JG262196 K262196 WVS196660 WLW196660 WCA196660 VSE196660 VII196660 UYM196660 UOQ196660 UEU196660 TUY196660 TLC196660 TBG196660 SRK196660 SHO196660 RXS196660 RNW196660 REA196660 QUE196660 QKI196660 QAM196660 PQQ196660 PGU196660 OWY196660 ONC196660 ODG196660 NTK196660 NJO196660 MZS196660 MPW196660 MGA196660 LWE196660 LMI196660 LCM196660 KSQ196660 KIU196660 JYY196660 JPC196660 JFG196660 IVK196660 ILO196660 IBS196660 HRW196660 HIA196660 GYE196660 GOI196660 GEM196660 FUQ196660 FKU196660 FAY196660 ERC196660 EHG196660 DXK196660 DNO196660 DDS196660 CTW196660 CKA196660 CAE196660 BQI196660 BGM196660 AWQ196660 AMU196660 ACY196660 TC196660 JG196660 K196660 WVS131124 WLW131124 WCA131124 VSE131124 VII131124 UYM131124 UOQ131124 UEU131124 TUY131124 TLC131124 TBG131124 SRK131124 SHO131124 RXS131124 RNW131124 REA131124 QUE131124 QKI131124 QAM131124 PQQ131124 PGU131124 OWY131124 ONC131124 ODG131124 NTK131124 NJO131124 MZS131124 MPW131124 MGA131124 LWE131124 LMI131124 LCM131124 KSQ131124 KIU131124 JYY131124 JPC131124 JFG131124 IVK131124 ILO131124 IBS131124 HRW131124 HIA131124 GYE131124 GOI131124 GEM131124 FUQ131124 FKU131124 FAY131124 ERC131124 EHG131124 DXK131124 DNO131124 DDS131124 CTW131124 CKA131124 CAE131124 BQI131124 BGM131124 AWQ131124 AMU131124 ACY131124 TC131124 JG131124 K131124 WVS65588 WLW65588 WCA65588 VSE65588 VII65588 UYM65588 UOQ65588 UEU65588 TUY65588 TLC65588 TBG65588 SRK65588 SHO65588 RXS65588 RNW65588 REA65588 QUE65588 QKI65588 QAM65588 PQQ65588 PGU65588 OWY65588 ONC65588 ODG65588 NTK65588 NJO65588 MZS65588 MPW65588 MGA65588 LWE65588 LMI65588 LCM65588 KSQ65588 KIU65588 JYY65588 JPC65588 JFG65588 IVK65588 ILO65588 IBS65588 HRW65588 HIA65588 GYE65588 GOI65588 GEM65588 FUQ65588 FKU65588 FAY65588 ERC65588 EHG65588 DXK65588 DNO65588 DDS65588 CTW65588 CKA65588 CAE65588 BQI65588 BGM65588 AWQ65588 AMU65588 ACY65588 TC65588 JG65588 K65588 WVS51 WLW51 WCA51 VSE51 VII51 UYM51 UOQ51 UEU51 TUY51 TLC51 TBG51 SRK51 SHO51 RXS51 RNW51 REA51 QUE51 QKI51 QAM51 PQQ51 PGU51 OWY51 ONC51 ODG51 NTK51 NJO51 MZS51 MPW51 MGA51 LWE51 LMI51 LCM51 KSQ51 KIU51 JYY51 JPC51 JFG51 IVK51 ILO51 IBS51 HRW51 HIA51 GYE51 GOI51 GEM51 FUQ51 FKU51 FAY51 ERC51 EHG51 DXK51 DNO51 DDS51 CTW51 CKA51 CAE51 BQI51 BGM51 AWQ51 AMU51 ACY51 TC51 JG51" xr:uid="{00000000-0002-0000-0000-00002E000000}">
      <formula1>$AB$4:$AB$5</formula1>
    </dataValidation>
    <dataValidation type="list" allowBlank="1" showInputMessage="1" showErrorMessage="1" promptTitle="Dénivellation" prompt="Indiquer la pente autour du poteau. Art.: 11.1.1 et figure 9." sqref="O14 WVW983055 WMA983055 WCE983055 VSI983055 VIM983055 UYQ983055 UOU983055 UEY983055 TVC983055 TLG983055 TBK983055 SRO983055 SHS983055 RXW983055 ROA983055 REE983055 QUI983055 QKM983055 QAQ983055 PQU983055 PGY983055 OXC983055 ONG983055 ODK983055 NTO983055 NJS983055 MZW983055 MQA983055 MGE983055 LWI983055 LMM983055 LCQ983055 KSU983055 KIY983055 JZC983055 JPG983055 JFK983055 IVO983055 ILS983055 IBW983055 HSA983055 HIE983055 GYI983055 GOM983055 GEQ983055 FUU983055 FKY983055 FBC983055 ERG983055 EHK983055 DXO983055 DNS983055 DDW983055 CUA983055 CKE983055 CAI983055 BQM983055 BGQ983055 AWU983055 AMY983055 ADC983055 TG983055 JK983055 O983055 WVW917519 WMA917519 WCE917519 VSI917519 VIM917519 UYQ917519 UOU917519 UEY917519 TVC917519 TLG917519 TBK917519 SRO917519 SHS917519 RXW917519 ROA917519 REE917519 QUI917519 QKM917519 QAQ917519 PQU917519 PGY917519 OXC917519 ONG917519 ODK917519 NTO917519 NJS917519 MZW917519 MQA917519 MGE917519 LWI917519 LMM917519 LCQ917519 KSU917519 KIY917519 JZC917519 JPG917519 JFK917519 IVO917519 ILS917519 IBW917519 HSA917519 HIE917519 GYI917519 GOM917519 GEQ917519 FUU917519 FKY917519 FBC917519 ERG917519 EHK917519 DXO917519 DNS917519 DDW917519 CUA917519 CKE917519 CAI917519 BQM917519 BGQ917519 AWU917519 AMY917519 ADC917519 TG917519 JK917519 O917519 WVW851983 WMA851983 WCE851983 VSI851983 VIM851983 UYQ851983 UOU851983 UEY851983 TVC851983 TLG851983 TBK851983 SRO851983 SHS851983 RXW851983 ROA851983 REE851983 QUI851983 QKM851983 QAQ851983 PQU851983 PGY851983 OXC851983 ONG851983 ODK851983 NTO851983 NJS851983 MZW851983 MQA851983 MGE851983 LWI851983 LMM851983 LCQ851983 KSU851983 KIY851983 JZC851983 JPG851983 JFK851983 IVO851983 ILS851983 IBW851983 HSA851983 HIE851983 GYI851983 GOM851983 GEQ851983 FUU851983 FKY851983 FBC851983 ERG851983 EHK851983 DXO851983 DNS851983 DDW851983 CUA851983 CKE851983 CAI851983 BQM851983 BGQ851983 AWU851983 AMY851983 ADC851983 TG851983 JK851983 O851983 WVW786447 WMA786447 WCE786447 VSI786447 VIM786447 UYQ786447 UOU786447 UEY786447 TVC786447 TLG786447 TBK786447 SRO786447 SHS786447 RXW786447 ROA786447 REE786447 QUI786447 QKM786447 QAQ786447 PQU786447 PGY786447 OXC786447 ONG786447 ODK786447 NTO786447 NJS786447 MZW786447 MQA786447 MGE786447 LWI786447 LMM786447 LCQ786447 KSU786447 KIY786447 JZC786447 JPG786447 JFK786447 IVO786447 ILS786447 IBW786447 HSA786447 HIE786447 GYI786447 GOM786447 GEQ786447 FUU786447 FKY786447 FBC786447 ERG786447 EHK786447 DXO786447 DNS786447 DDW786447 CUA786447 CKE786447 CAI786447 BQM786447 BGQ786447 AWU786447 AMY786447 ADC786447 TG786447 JK786447 O786447 WVW720911 WMA720911 WCE720911 VSI720911 VIM720911 UYQ720911 UOU720911 UEY720911 TVC720911 TLG720911 TBK720911 SRO720911 SHS720911 RXW720911 ROA720911 REE720911 QUI720911 QKM720911 QAQ720911 PQU720911 PGY720911 OXC720911 ONG720911 ODK720911 NTO720911 NJS720911 MZW720911 MQA720911 MGE720911 LWI720911 LMM720911 LCQ720911 KSU720911 KIY720911 JZC720911 JPG720911 JFK720911 IVO720911 ILS720911 IBW720911 HSA720911 HIE720911 GYI720911 GOM720911 GEQ720911 FUU720911 FKY720911 FBC720911 ERG720911 EHK720911 DXO720911 DNS720911 DDW720911 CUA720911 CKE720911 CAI720911 BQM720911 BGQ720911 AWU720911 AMY720911 ADC720911 TG720911 JK720911 O720911 WVW655375 WMA655375 WCE655375 VSI655375 VIM655375 UYQ655375 UOU655375 UEY655375 TVC655375 TLG655375 TBK655375 SRO655375 SHS655375 RXW655375 ROA655375 REE655375 QUI655375 QKM655375 QAQ655375 PQU655375 PGY655375 OXC655375 ONG655375 ODK655375 NTO655375 NJS655375 MZW655375 MQA655375 MGE655375 LWI655375 LMM655375 LCQ655375 KSU655375 KIY655375 JZC655375 JPG655375 JFK655375 IVO655375 ILS655375 IBW655375 HSA655375 HIE655375 GYI655375 GOM655375 GEQ655375 FUU655375 FKY655375 FBC655375 ERG655375 EHK655375 DXO655375 DNS655375 DDW655375 CUA655375 CKE655375 CAI655375 BQM655375 BGQ655375 AWU655375 AMY655375 ADC655375 TG655375 JK655375 O655375 WVW589839 WMA589839 WCE589839 VSI589839 VIM589839 UYQ589839 UOU589839 UEY589839 TVC589839 TLG589839 TBK589839 SRO589839 SHS589839 RXW589839 ROA589839 REE589839 QUI589839 QKM589839 QAQ589839 PQU589839 PGY589839 OXC589839 ONG589839 ODK589839 NTO589839 NJS589839 MZW589839 MQA589839 MGE589839 LWI589839 LMM589839 LCQ589839 KSU589839 KIY589839 JZC589839 JPG589839 JFK589839 IVO589839 ILS589839 IBW589839 HSA589839 HIE589839 GYI589839 GOM589839 GEQ589839 FUU589839 FKY589839 FBC589839 ERG589839 EHK589839 DXO589839 DNS589839 DDW589839 CUA589839 CKE589839 CAI589839 BQM589839 BGQ589839 AWU589839 AMY589839 ADC589839 TG589839 JK589839 O589839 WVW524303 WMA524303 WCE524303 VSI524303 VIM524303 UYQ524303 UOU524303 UEY524303 TVC524303 TLG524303 TBK524303 SRO524303 SHS524303 RXW524303 ROA524303 REE524303 QUI524303 QKM524303 QAQ524303 PQU524303 PGY524303 OXC524303 ONG524303 ODK524303 NTO524303 NJS524303 MZW524303 MQA524303 MGE524303 LWI524303 LMM524303 LCQ524303 KSU524303 KIY524303 JZC524303 JPG524303 JFK524303 IVO524303 ILS524303 IBW524303 HSA524303 HIE524303 GYI524303 GOM524303 GEQ524303 FUU524303 FKY524303 FBC524303 ERG524303 EHK524303 DXO524303 DNS524303 DDW524303 CUA524303 CKE524303 CAI524303 BQM524303 BGQ524303 AWU524303 AMY524303 ADC524303 TG524303 JK524303 O524303 WVW458767 WMA458767 WCE458767 VSI458767 VIM458767 UYQ458767 UOU458767 UEY458767 TVC458767 TLG458767 TBK458767 SRO458767 SHS458767 RXW458767 ROA458767 REE458767 QUI458767 QKM458767 QAQ458767 PQU458767 PGY458767 OXC458767 ONG458767 ODK458767 NTO458767 NJS458767 MZW458767 MQA458767 MGE458767 LWI458767 LMM458767 LCQ458767 KSU458767 KIY458767 JZC458767 JPG458767 JFK458767 IVO458767 ILS458767 IBW458767 HSA458767 HIE458767 GYI458767 GOM458767 GEQ458767 FUU458767 FKY458767 FBC458767 ERG458767 EHK458767 DXO458767 DNS458767 DDW458767 CUA458767 CKE458767 CAI458767 BQM458767 BGQ458767 AWU458767 AMY458767 ADC458767 TG458767 JK458767 O458767 WVW393231 WMA393231 WCE393231 VSI393231 VIM393231 UYQ393231 UOU393231 UEY393231 TVC393231 TLG393231 TBK393231 SRO393231 SHS393231 RXW393231 ROA393231 REE393231 QUI393231 QKM393231 QAQ393231 PQU393231 PGY393231 OXC393231 ONG393231 ODK393231 NTO393231 NJS393231 MZW393231 MQA393231 MGE393231 LWI393231 LMM393231 LCQ393231 KSU393231 KIY393231 JZC393231 JPG393231 JFK393231 IVO393231 ILS393231 IBW393231 HSA393231 HIE393231 GYI393231 GOM393231 GEQ393231 FUU393231 FKY393231 FBC393231 ERG393231 EHK393231 DXO393231 DNS393231 DDW393231 CUA393231 CKE393231 CAI393231 BQM393231 BGQ393231 AWU393231 AMY393231 ADC393231 TG393231 JK393231 O393231 WVW327695 WMA327695 WCE327695 VSI327695 VIM327695 UYQ327695 UOU327695 UEY327695 TVC327695 TLG327695 TBK327695 SRO327695 SHS327695 RXW327695 ROA327695 REE327695 QUI327695 QKM327695 QAQ327695 PQU327695 PGY327695 OXC327695 ONG327695 ODK327695 NTO327695 NJS327695 MZW327695 MQA327695 MGE327695 LWI327695 LMM327695 LCQ327695 KSU327695 KIY327695 JZC327695 JPG327695 JFK327695 IVO327695 ILS327695 IBW327695 HSA327695 HIE327695 GYI327695 GOM327695 GEQ327695 FUU327695 FKY327695 FBC327695 ERG327695 EHK327695 DXO327695 DNS327695 DDW327695 CUA327695 CKE327695 CAI327695 BQM327695 BGQ327695 AWU327695 AMY327695 ADC327695 TG327695 JK327695 O327695 WVW262159 WMA262159 WCE262159 VSI262159 VIM262159 UYQ262159 UOU262159 UEY262159 TVC262159 TLG262159 TBK262159 SRO262159 SHS262159 RXW262159 ROA262159 REE262159 QUI262159 QKM262159 QAQ262159 PQU262159 PGY262159 OXC262159 ONG262159 ODK262159 NTO262159 NJS262159 MZW262159 MQA262159 MGE262159 LWI262159 LMM262159 LCQ262159 KSU262159 KIY262159 JZC262159 JPG262159 JFK262159 IVO262159 ILS262159 IBW262159 HSA262159 HIE262159 GYI262159 GOM262159 GEQ262159 FUU262159 FKY262159 FBC262159 ERG262159 EHK262159 DXO262159 DNS262159 DDW262159 CUA262159 CKE262159 CAI262159 BQM262159 BGQ262159 AWU262159 AMY262159 ADC262159 TG262159 JK262159 O262159 WVW196623 WMA196623 WCE196623 VSI196623 VIM196623 UYQ196623 UOU196623 UEY196623 TVC196623 TLG196623 TBK196623 SRO196623 SHS196623 RXW196623 ROA196623 REE196623 QUI196623 QKM196623 QAQ196623 PQU196623 PGY196623 OXC196623 ONG196623 ODK196623 NTO196623 NJS196623 MZW196623 MQA196623 MGE196623 LWI196623 LMM196623 LCQ196623 KSU196623 KIY196623 JZC196623 JPG196623 JFK196623 IVO196623 ILS196623 IBW196623 HSA196623 HIE196623 GYI196623 GOM196623 GEQ196623 FUU196623 FKY196623 FBC196623 ERG196623 EHK196623 DXO196623 DNS196623 DDW196623 CUA196623 CKE196623 CAI196623 BQM196623 BGQ196623 AWU196623 AMY196623 ADC196623 TG196623 JK196623 O196623 WVW131087 WMA131087 WCE131087 VSI131087 VIM131087 UYQ131087 UOU131087 UEY131087 TVC131087 TLG131087 TBK131087 SRO131087 SHS131087 RXW131087 ROA131087 REE131087 QUI131087 QKM131087 QAQ131087 PQU131087 PGY131087 OXC131087 ONG131087 ODK131087 NTO131087 NJS131087 MZW131087 MQA131087 MGE131087 LWI131087 LMM131087 LCQ131087 KSU131087 KIY131087 JZC131087 JPG131087 JFK131087 IVO131087 ILS131087 IBW131087 HSA131087 HIE131087 GYI131087 GOM131087 GEQ131087 FUU131087 FKY131087 FBC131087 ERG131087 EHK131087 DXO131087 DNS131087 DDW131087 CUA131087 CKE131087 CAI131087 BQM131087 BGQ131087 AWU131087 AMY131087 ADC131087 TG131087 JK131087 O131087 WVW65551 WMA65551 WCE65551 VSI65551 VIM65551 UYQ65551 UOU65551 UEY65551 TVC65551 TLG65551 TBK65551 SRO65551 SHS65551 RXW65551 ROA65551 REE65551 QUI65551 QKM65551 QAQ65551 PQU65551 PGY65551 OXC65551 ONG65551 ODK65551 NTO65551 NJS65551 MZW65551 MQA65551 MGE65551 LWI65551 LMM65551 LCQ65551 KSU65551 KIY65551 JZC65551 JPG65551 JFK65551 IVO65551 ILS65551 IBW65551 HSA65551 HIE65551 GYI65551 GOM65551 GEQ65551 FUU65551 FKY65551 FBC65551 ERG65551 EHK65551 DXO65551 DNS65551 DDW65551 CUA65551 CKE65551 CAI65551 BQM65551 BGQ65551 AWU65551 AMY65551 ADC65551 TG65551 JK65551 O65551 WVW14 WMA14 WCE14 VSI14 VIM14 UYQ14 UOU14 UEY14 TVC14 TLG14 TBK14 SRO14 SHS14 RXW14 ROA14 REE14 QUI14 QKM14 QAQ14 PQU14 PGY14 OXC14 ONG14 ODK14 NTO14 NJS14 MZW14 MQA14 MGE14 LWI14 LMM14 LCQ14 KSU14 KIY14 JZC14 JPG14 JFK14 IVO14 ILS14 IBW14 HSA14 HIE14 GYI14 GOM14 GEQ14 FUU14 FKY14 FBC14 ERG14 EHK14 DXO14 DNS14 DDW14 CUA14 CKE14 CAI14 BQM14 BGQ14 AWU14 AMY14 ADC14 TG14 JK14" xr:uid="{00000000-0002-0000-0000-00002F000000}">
      <formula1>$AB$15:$AB$16</formula1>
    </dataValidation>
    <dataValidation type="list" allowBlank="1" showInputMessage="1" showErrorMessage="1" promptTitle="Type" prompt="Voir art. 9.3." sqref="JG46 WVS983087 WLW983087 WCA983087 VSE983087 VII983087 UYM983087 UOQ983087 UEU983087 TUY983087 TLC983087 TBG983087 SRK983087 SHO983087 RXS983087 RNW983087 REA983087 QUE983087 QKI983087 QAM983087 PQQ983087 PGU983087 OWY983087 ONC983087 ODG983087 NTK983087 NJO983087 MZS983087 MPW983087 MGA983087 LWE983087 LMI983087 LCM983087 KSQ983087 KIU983087 JYY983087 JPC983087 JFG983087 IVK983087 ILO983087 IBS983087 HRW983087 HIA983087 GYE983087 GOI983087 GEM983087 FUQ983087 FKU983087 FAY983087 ERC983087 EHG983087 DXK983087 DNO983087 DDS983087 CTW983087 CKA983087 CAE983087 BQI983087 BGM983087 AWQ983087 AMU983087 ACY983087 TC983087 JG983087 K983087 WVS917551 WLW917551 WCA917551 VSE917551 VII917551 UYM917551 UOQ917551 UEU917551 TUY917551 TLC917551 TBG917551 SRK917551 SHO917551 RXS917551 RNW917551 REA917551 QUE917551 QKI917551 QAM917551 PQQ917551 PGU917551 OWY917551 ONC917551 ODG917551 NTK917551 NJO917551 MZS917551 MPW917551 MGA917551 LWE917551 LMI917551 LCM917551 KSQ917551 KIU917551 JYY917551 JPC917551 JFG917551 IVK917551 ILO917551 IBS917551 HRW917551 HIA917551 GYE917551 GOI917551 GEM917551 FUQ917551 FKU917551 FAY917551 ERC917551 EHG917551 DXK917551 DNO917551 DDS917551 CTW917551 CKA917551 CAE917551 BQI917551 BGM917551 AWQ917551 AMU917551 ACY917551 TC917551 JG917551 K917551 WVS852015 WLW852015 WCA852015 VSE852015 VII852015 UYM852015 UOQ852015 UEU852015 TUY852015 TLC852015 TBG852015 SRK852015 SHO852015 RXS852015 RNW852015 REA852015 QUE852015 QKI852015 QAM852015 PQQ852015 PGU852015 OWY852015 ONC852015 ODG852015 NTK852015 NJO852015 MZS852015 MPW852015 MGA852015 LWE852015 LMI852015 LCM852015 KSQ852015 KIU852015 JYY852015 JPC852015 JFG852015 IVK852015 ILO852015 IBS852015 HRW852015 HIA852015 GYE852015 GOI852015 GEM852015 FUQ852015 FKU852015 FAY852015 ERC852015 EHG852015 DXK852015 DNO852015 DDS852015 CTW852015 CKA852015 CAE852015 BQI852015 BGM852015 AWQ852015 AMU852015 ACY852015 TC852015 JG852015 K852015 WVS786479 WLW786479 WCA786479 VSE786479 VII786479 UYM786479 UOQ786479 UEU786479 TUY786479 TLC786479 TBG786479 SRK786479 SHO786479 RXS786479 RNW786479 REA786479 QUE786479 QKI786479 QAM786479 PQQ786479 PGU786479 OWY786479 ONC786479 ODG786479 NTK786479 NJO786479 MZS786479 MPW786479 MGA786479 LWE786479 LMI786479 LCM786479 KSQ786479 KIU786479 JYY786479 JPC786479 JFG786479 IVK786479 ILO786479 IBS786479 HRW786479 HIA786479 GYE786479 GOI786479 GEM786479 FUQ786479 FKU786479 FAY786479 ERC786479 EHG786479 DXK786479 DNO786479 DDS786479 CTW786479 CKA786479 CAE786479 BQI786479 BGM786479 AWQ786479 AMU786479 ACY786479 TC786479 JG786479 K786479 WVS720943 WLW720943 WCA720943 VSE720943 VII720943 UYM720943 UOQ720943 UEU720943 TUY720943 TLC720943 TBG720943 SRK720943 SHO720943 RXS720943 RNW720943 REA720943 QUE720943 QKI720943 QAM720943 PQQ720943 PGU720943 OWY720943 ONC720943 ODG720943 NTK720943 NJO720943 MZS720943 MPW720943 MGA720943 LWE720943 LMI720943 LCM720943 KSQ720943 KIU720943 JYY720943 JPC720943 JFG720943 IVK720943 ILO720943 IBS720943 HRW720943 HIA720943 GYE720943 GOI720943 GEM720943 FUQ720943 FKU720943 FAY720943 ERC720943 EHG720943 DXK720943 DNO720943 DDS720943 CTW720943 CKA720943 CAE720943 BQI720943 BGM720943 AWQ720943 AMU720943 ACY720943 TC720943 JG720943 K720943 WVS655407 WLW655407 WCA655407 VSE655407 VII655407 UYM655407 UOQ655407 UEU655407 TUY655407 TLC655407 TBG655407 SRK655407 SHO655407 RXS655407 RNW655407 REA655407 QUE655407 QKI655407 QAM655407 PQQ655407 PGU655407 OWY655407 ONC655407 ODG655407 NTK655407 NJO655407 MZS655407 MPW655407 MGA655407 LWE655407 LMI655407 LCM655407 KSQ655407 KIU655407 JYY655407 JPC655407 JFG655407 IVK655407 ILO655407 IBS655407 HRW655407 HIA655407 GYE655407 GOI655407 GEM655407 FUQ655407 FKU655407 FAY655407 ERC655407 EHG655407 DXK655407 DNO655407 DDS655407 CTW655407 CKA655407 CAE655407 BQI655407 BGM655407 AWQ655407 AMU655407 ACY655407 TC655407 JG655407 K655407 WVS589871 WLW589871 WCA589871 VSE589871 VII589871 UYM589871 UOQ589871 UEU589871 TUY589871 TLC589871 TBG589871 SRK589871 SHO589871 RXS589871 RNW589871 REA589871 QUE589871 QKI589871 QAM589871 PQQ589871 PGU589871 OWY589871 ONC589871 ODG589871 NTK589871 NJO589871 MZS589871 MPW589871 MGA589871 LWE589871 LMI589871 LCM589871 KSQ589871 KIU589871 JYY589871 JPC589871 JFG589871 IVK589871 ILO589871 IBS589871 HRW589871 HIA589871 GYE589871 GOI589871 GEM589871 FUQ589871 FKU589871 FAY589871 ERC589871 EHG589871 DXK589871 DNO589871 DDS589871 CTW589871 CKA589871 CAE589871 BQI589871 BGM589871 AWQ589871 AMU589871 ACY589871 TC589871 JG589871 K589871 WVS524335 WLW524335 WCA524335 VSE524335 VII524335 UYM524335 UOQ524335 UEU524335 TUY524335 TLC524335 TBG524335 SRK524335 SHO524335 RXS524335 RNW524335 REA524335 QUE524335 QKI524335 QAM524335 PQQ524335 PGU524335 OWY524335 ONC524335 ODG524335 NTK524335 NJO524335 MZS524335 MPW524335 MGA524335 LWE524335 LMI524335 LCM524335 KSQ524335 KIU524335 JYY524335 JPC524335 JFG524335 IVK524335 ILO524335 IBS524335 HRW524335 HIA524335 GYE524335 GOI524335 GEM524335 FUQ524335 FKU524335 FAY524335 ERC524335 EHG524335 DXK524335 DNO524335 DDS524335 CTW524335 CKA524335 CAE524335 BQI524335 BGM524335 AWQ524335 AMU524335 ACY524335 TC524335 JG524335 K524335 WVS458799 WLW458799 WCA458799 VSE458799 VII458799 UYM458799 UOQ458799 UEU458799 TUY458799 TLC458799 TBG458799 SRK458799 SHO458799 RXS458799 RNW458799 REA458799 QUE458799 QKI458799 QAM458799 PQQ458799 PGU458799 OWY458799 ONC458799 ODG458799 NTK458799 NJO458799 MZS458799 MPW458799 MGA458799 LWE458799 LMI458799 LCM458799 KSQ458799 KIU458799 JYY458799 JPC458799 JFG458799 IVK458799 ILO458799 IBS458799 HRW458799 HIA458799 GYE458799 GOI458799 GEM458799 FUQ458799 FKU458799 FAY458799 ERC458799 EHG458799 DXK458799 DNO458799 DDS458799 CTW458799 CKA458799 CAE458799 BQI458799 BGM458799 AWQ458799 AMU458799 ACY458799 TC458799 JG458799 K458799 WVS393263 WLW393263 WCA393263 VSE393263 VII393263 UYM393263 UOQ393263 UEU393263 TUY393263 TLC393263 TBG393263 SRK393263 SHO393263 RXS393263 RNW393263 REA393263 QUE393263 QKI393263 QAM393263 PQQ393263 PGU393263 OWY393263 ONC393263 ODG393263 NTK393263 NJO393263 MZS393263 MPW393263 MGA393263 LWE393263 LMI393263 LCM393263 KSQ393263 KIU393263 JYY393263 JPC393263 JFG393263 IVK393263 ILO393263 IBS393263 HRW393263 HIA393263 GYE393263 GOI393263 GEM393263 FUQ393263 FKU393263 FAY393263 ERC393263 EHG393263 DXK393263 DNO393263 DDS393263 CTW393263 CKA393263 CAE393263 BQI393263 BGM393263 AWQ393263 AMU393263 ACY393263 TC393263 JG393263 K393263 WVS327727 WLW327727 WCA327727 VSE327727 VII327727 UYM327727 UOQ327727 UEU327727 TUY327727 TLC327727 TBG327727 SRK327727 SHO327727 RXS327727 RNW327727 REA327727 QUE327727 QKI327727 QAM327727 PQQ327727 PGU327727 OWY327727 ONC327727 ODG327727 NTK327727 NJO327727 MZS327727 MPW327727 MGA327727 LWE327727 LMI327727 LCM327727 KSQ327727 KIU327727 JYY327727 JPC327727 JFG327727 IVK327727 ILO327727 IBS327727 HRW327727 HIA327727 GYE327727 GOI327727 GEM327727 FUQ327727 FKU327727 FAY327727 ERC327727 EHG327727 DXK327727 DNO327727 DDS327727 CTW327727 CKA327727 CAE327727 BQI327727 BGM327727 AWQ327727 AMU327727 ACY327727 TC327727 JG327727 K327727 WVS262191 WLW262191 WCA262191 VSE262191 VII262191 UYM262191 UOQ262191 UEU262191 TUY262191 TLC262191 TBG262191 SRK262191 SHO262191 RXS262191 RNW262191 REA262191 QUE262191 QKI262191 QAM262191 PQQ262191 PGU262191 OWY262191 ONC262191 ODG262191 NTK262191 NJO262191 MZS262191 MPW262191 MGA262191 LWE262191 LMI262191 LCM262191 KSQ262191 KIU262191 JYY262191 JPC262191 JFG262191 IVK262191 ILO262191 IBS262191 HRW262191 HIA262191 GYE262191 GOI262191 GEM262191 FUQ262191 FKU262191 FAY262191 ERC262191 EHG262191 DXK262191 DNO262191 DDS262191 CTW262191 CKA262191 CAE262191 BQI262191 BGM262191 AWQ262191 AMU262191 ACY262191 TC262191 JG262191 K262191 WVS196655 WLW196655 WCA196655 VSE196655 VII196655 UYM196655 UOQ196655 UEU196655 TUY196655 TLC196655 TBG196655 SRK196655 SHO196655 RXS196655 RNW196655 REA196655 QUE196655 QKI196655 QAM196655 PQQ196655 PGU196655 OWY196655 ONC196655 ODG196655 NTK196655 NJO196655 MZS196655 MPW196655 MGA196655 LWE196655 LMI196655 LCM196655 KSQ196655 KIU196655 JYY196655 JPC196655 JFG196655 IVK196655 ILO196655 IBS196655 HRW196655 HIA196655 GYE196655 GOI196655 GEM196655 FUQ196655 FKU196655 FAY196655 ERC196655 EHG196655 DXK196655 DNO196655 DDS196655 CTW196655 CKA196655 CAE196655 BQI196655 BGM196655 AWQ196655 AMU196655 ACY196655 TC196655 JG196655 K196655 WVS131119 WLW131119 WCA131119 VSE131119 VII131119 UYM131119 UOQ131119 UEU131119 TUY131119 TLC131119 TBG131119 SRK131119 SHO131119 RXS131119 RNW131119 REA131119 QUE131119 QKI131119 QAM131119 PQQ131119 PGU131119 OWY131119 ONC131119 ODG131119 NTK131119 NJO131119 MZS131119 MPW131119 MGA131119 LWE131119 LMI131119 LCM131119 KSQ131119 KIU131119 JYY131119 JPC131119 JFG131119 IVK131119 ILO131119 IBS131119 HRW131119 HIA131119 GYE131119 GOI131119 GEM131119 FUQ131119 FKU131119 FAY131119 ERC131119 EHG131119 DXK131119 DNO131119 DDS131119 CTW131119 CKA131119 CAE131119 BQI131119 BGM131119 AWQ131119 AMU131119 ACY131119 TC131119 JG131119 K131119 WVS65583 WLW65583 WCA65583 VSE65583 VII65583 UYM65583 UOQ65583 UEU65583 TUY65583 TLC65583 TBG65583 SRK65583 SHO65583 RXS65583 RNW65583 REA65583 QUE65583 QKI65583 QAM65583 PQQ65583 PGU65583 OWY65583 ONC65583 ODG65583 NTK65583 NJO65583 MZS65583 MPW65583 MGA65583 LWE65583 LMI65583 LCM65583 KSQ65583 KIU65583 JYY65583 JPC65583 JFG65583 IVK65583 ILO65583 IBS65583 HRW65583 HIA65583 GYE65583 GOI65583 GEM65583 FUQ65583 FKU65583 FAY65583 ERC65583 EHG65583 DXK65583 DNO65583 DDS65583 CTW65583 CKA65583 CAE65583 BQI65583 BGM65583 AWQ65583 AMU65583 ACY65583 TC65583 JG65583 K65583 WVS46 WLW46 WCA46 VSE46 VII46 UYM46 UOQ46 UEU46 TUY46 TLC46 TBG46 SRK46 SHO46 RXS46 RNW46 REA46 QUE46 QKI46 QAM46 PQQ46 PGU46 OWY46 ONC46 ODG46 NTK46 NJO46 MZS46 MPW46 MGA46 LWE46 LMI46 LCM46 KSQ46 KIU46 JYY46 JPC46 JFG46 IVK46 ILO46 IBS46 HRW46 HIA46 GYE46 GOI46 GEM46 FUQ46 FKU46 FAY46 ERC46 EHG46 DXK46 DNO46 DDS46 CTW46 CKA46 CAE46 BQI46 BGM46 AWQ46 AMU46 ACY46 TC46" xr:uid="{00000000-0002-0000-0000-000030000000}">
      <formula1>$T$56:$T$57</formula1>
    </dataValidation>
    <dataValidation type="list" allowBlank="1" showInputMessage="1" showErrorMessage="1" promptTitle="Anomalies/Tavaux" prompt="Selon art. 8.4. Si oui, confirmer seulement les anomalies à corriger ou travaux à réaliser dans les cellules correspondantes (C37 à C43) et préciser l'intervention à faire dans la section &quot;Remarques&quot;." sqref="C36 WVK983077 WLO983077 WBS983077 VRW983077 VIA983077 UYE983077 UOI983077 UEM983077 TUQ983077 TKU983077 TAY983077 SRC983077 SHG983077 RXK983077 RNO983077 RDS983077 QTW983077 QKA983077 QAE983077 PQI983077 PGM983077 OWQ983077 OMU983077 OCY983077 NTC983077 NJG983077 MZK983077 MPO983077 MFS983077 LVW983077 LMA983077 LCE983077 KSI983077 KIM983077 JYQ983077 JOU983077 JEY983077 IVC983077 ILG983077 IBK983077 HRO983077 HHS983077 GXW983077 GOA983077 GEE983077 FUI983077 FKM983077 FAQ983077 EQU983077 EGY983077 DXC983077 DNG983077 DDK983077 CTO983077 CJS983077 BZW983077 BQA983077 BGE983077 AWI983077 AMM983077 ACQ983077 SU983077 IY983077 C983077 WVK917541 WLO917541 WBS917541 VRW917541 VIA917541 UYE917541 UOI917541 UEM917541 TUQ917541 TKU917541 TAY917541 SRC917541 SHG917541 RXK917541 RNO917541 RDS917541 QTW917541 QKA917541 QAE917541 PQI917541 PGM917541 OWQ917541 OMU917541 OCY917541 NTC917541 NJG917541 MZK917541 MPO917541 MFS917541 LVW917541 LMA917541 LCE917541 KSI917541 KIM917541 JYQ917541 JOU917541 JEY917541 IVC917541 ILG917541 IBK917541 HRO917541 HHS917541 GXW917541 GOA917541 GEE917541 FUI917541 FKM917541 FAQ917541 EQU917541 EGY917541 DXC917541 DNG917541 DDK917541 CTO917541 CJS917541 BZW917541 BQA917541 BGE917541 AWI917541 AMM917541 ACQ917541 SU917541 IY917541 C917541 WVK852005 WLO852005 WBS852005 VRW852005 VIA852005 UYE852005 UOI852005 UEM852005 TUQ852005 TKU852005 TAY852005 SRC852005 SHG852005 RXK852005 RNO852005 RDS852005 QTW852005 QKA852005 QAE852005 PQI852005 PGM852005 OWQ852005 OMU852005 OCY852005 NTC852005 NJG852005 MZK852005 MPO852005 MFS852005 LVW852005 LMA852005 LCE852005 KSI852005 KIM852005 JYQ852005 JOU852005 JEY852005 IVC852005 ILG852005 IBK852005 HRO852005 HHS852005 GXW852005 GOA852005 GEE852005 FUI852005 FKM852005 FAQ852005 EQU852005 EGY852005 DXC852005 DNG852005 DDK852005 CTO852005 CJS852005 BZW852005 BQA852005 BGE852005 AWI852005 AMM852005 ACQ852005 SU852005 IY852005 C852005 WVK786469 WLO786469 WBS786469 VRW786469 VIA786469 UYE786469 UOI786469 UEM786469 TUQ786469 TKU786469 TAY786469 SRC786469 SHG786469 RXK786469 RNO786469 RDS786469 QTW786469 QKA786469 QAE786469 PQI786469 PGM786469 OWQ786469 OMU786469 OCY786469 NTC786469 NJG786469 MZK786469 MPO786469 MFS786469 LVW786469 LMA786469 LCE786469 KSI786469 KIM786469 JYQ786469 JOU786469 JEY786469 IVC786469 ILG786469 IBK786469 HRO786469 HHS786469 GXW786469 GOA786469 GEE786469 FUI786469 FKM786469 FAQ786469 EQU786469 EGY786469 DXC786469 DNG786469 DDK786469 CTO786469 CJS786469 BZW786469 BQA786469 BGE786469 AWI786469 AMM786469 ACQ786469 SU786469 IY786469 C786469 WVK720933 WLO720933 WBS720933 VRW720933 VIA720933 UYE720933 UOI720933 UEM720933 TUQ720933 TKU720933 TAY720933 SRC720933 SHG720933 RXK720933 RNO720933 RDS720933 QTW720933 QKA720933 QAE720933 PQI720933 PGM720933 OWQ720933 OMU720933 OCY720933 NTC720933 NJG720933 MZK720933 MPO720933 MFS720933 LVW720933 LMA720933 LCE720933 KSI720933 KIM720933 JYQ720933 JOU720933 JEY720933 IVC720933 ILG720933 IBK720933 HRO720933 HHS720933 GXW720933 GOA720933 GEE720933 FUI720933 FKM720933 FAQ720933 EQU720933 EGY720933 DXC720933 DNG720933 DDK720933 CTO720933 CJS720933 BZW720933 BQA720933 BGE720933 AWI720933 AMM720933 ACQ720933 SU720933 IY720933 C720933 WVK655397 WLO655397 WBS655397 VRW655397 VIA655397 UYE655397 UOI655397 UEM655397 TUQ655397 TKU655397 TAY655397 SRC655397 SHG655397 RXK655397 RNO655397 RDS655397 QTW655397 QKA655397 QAE655397 PQI655397 PGM655397 OWQ655397 OMU655397 OCY655397 NTC655397 NJG655397 MZK655397 MPO655397 MFS655397 LVW655397 LMA655397 LCE655397 KSI655397 KIM655397 JYQ655397 JOU655397 JEY655397 IVC655397 ILG655397 IBK655397 HRO655397 HHS655397 GXW655397 GOA655397 GEE655397 FUI655397 FKM655397 FAQ655397 EQU655397 EGY655397 DXC655397 DNG655397 DDK655397 CTO655397 CJS655397 BZW655397 BQA655397 BGE655397 AWI655397 AMM655397 ACQ655397 SU655397 IY655397 C655397 WVK589861 WLO589861 WBS589861 VRW589861 VIA589861 UYE589861 UOI589861 UEM589861 TUQ589861 TKU589861 TAY589861 SRC589861 SHG589861 RXK589861 RNO589861 RDS589861 QTW589861 QKA589861 QAE589861 PQI589861 PGM589861 OWQ589861 OMU589861 OCY589861 NTC589861 NJG589861 MZK589861 MPO589861 MFS589861 LVW589861 LMA589861 LCE589861 KSI589861 KIM589861 JYQ589861 JOU589861 JEY589861 IVC589861 ILG589861 IBK589861 HRO589861 HHS589861 GXW589861 GOA589861 GEE589861 FUI589861 FKM589861 FAQ589861 EQU589861 EGY589861 DXC589861 DNG589861 DDK589861 CTO589861 CJS589861 BZW589861 BQA589861 BGE589861 AWI589861 AMM589861 ACQ589861 SU589861 IY589861 C589861 WVK524325 WLO524325 WBS524325 VRW524325 VIA524325 UYE524325 UOI524325 UEM524325 TUQ524325 TKU524325 TAY524325 SRC524325 SHG524325 RXK524325 RNO524325 RDS524325 QTW524325 QKA524325 QAE524325 PQI524325 PGM524325 OWQ524325 OMU524325 OCY524325 NTC524325 NJG524325 MZK524325 MPO524325 MFS524325 LVW524325 LMA524325 LCE524325 KSI524325 KIM524325 JYQ524325 JOU524325 JEY524325 IVC524325 ILG524325 IBK524325 HRO524325 HHS524325 GXW524325 GOA524325 GEE524325 FUI524325 FKM524325 FAQ524325 EQU524325 EGY524325 DXC524325 DNG524325 DDK524325 CTO524325 CJS524325 BZW524325 BQA524325 BGE524325 AWI524325 AMM524325 ACQ524325 SU524325 IY524325 C524325 WVK458789 WLO458789 WBS458789 VRW458789 VIA458789 UYE458789 UOI458789 UEM458789 TUQ458789 TKU458789 TAY458789 SRC458789 SHG458789 RXK458789 RNO458789 RDS458789 QTW458789 QKA458789 QAE458789 PQI458789 PGM458789 OWQ458789 OMU458789 OCY458789 NTC458789 NJG458789 MZK458789 MPO458789 MFS458789 LVW458789 LMA458789 LCE458789 KSI458789 KIM458789 JYQ458789 JOU458789 JEY458789 IVC458789 ILG458789 IBK458789 HRO458789 HHS458789 GXW458789 GOA458789 GEE458789 FUI458789 FKM458789 FAQ458789 EQU458789 EGY458789 DXC458789 DNG458789 DDK458789 CTO458789 CJS458789 BZW458789 BQA458789 BGE458789 AWI458789 AMM458789 ACQ458789 SU458789 IY458789 C458789 WVK393253 WLO393253 WBS393253 VRW393253 VIA393253 UYE393253 UOI393253 UEM393253 TUQ393253 TKU393253 TAY393253 SRC393253 SHG393253 RXK393253 RNO393253 RDS393253 QTW393253 QKA393253 QAE393253 PQI393253 PGM393253 OWQ393253 OMU393253 OCY393253 NTC393253 NJG393253 MZK393253 MPO393253 MFS393253 LVW393253 LMA393253 LCE393253 KSI393253 KIM393253 JYQ393253 JOU393253 JEY393253 IVC393253 ILG393253 IBK393253 HRO393253 HHS393253 GXW393253 GOA393253 GEE393253 FUI393253 FKM393253 FAQ393253 EQU393253 EGY393253 DXC393253 DNG393253 DDK393253 CTO393253 CJS393253 BZW393253 BQA393253 BGE393253 AWI393253 AMM393253 ACQ393253 SU393253 IY393253 C393253 WVK327717 WLO327717 WBS327717 VRW327717 VIA327717 UYE327717 UOI327717 UEM327717 TUQ327717 TKU327717 TAY327717 SRC327717 SHG327717 RXK327717 RNO327717 RDS327717 QTW327717 QKA327717 QAE327717 PQI327717 PGM327717 OWQ327717 OMU327717 OCY327717 NTC327717 NJG327717 MZK327717 MPO327717 MFS327717 LVW327717 LMA327717 LCE327717 KSI327717 KIM327717 JYQ327717 JOU327717 JEY327717 IVC327717 ILG327717 IBK327717 HRO327717 HHS327717 GXW327717 GOA327717 GEE327717 FUI327717 FKM327717 FAQ327717 EQU327717 EGY327717 DXC327717 DNG327717 DDK327717 CTO327717 CJS327717 BZW327717 BQA327717 BGE327717 AWI327717 AMM327717 ACQ327717 SU327717 IY327717 C327717 WVK262181 WLO262181 WBS262181 VRW262181 VIA262181 UYE262181 UOI262181 UEM262181 TUQ262181 TKU262181 TAY262181 SRC262181 SHG262181 RXK262181 RNO262181 RDS262181 QTW262181 QKA262181 QAE262181 PQI262181 PGM262181 OWQ262181 OMU262181 OCY262181 NTC262181 NJG262181 MZK262181 MPO262181 MFS262181 LVW262181 LMA262181 LCE262181 KSI262181 KIM262181 JYQ262181 JOU262181 JEY262181 IVC262181 ILG262181 IBK262181 HRO262181 HHS262181 GXW262181 GOA262181 GEE262181 FUI262181 FKM262181 FAQ262181 EQU262181 EGY262181 DXC262181 DNG262181 DDK262181 CTO262181 CJS262181 BZW262181 BQA262181 BGE262181 AWI262181 AMM262181 ACQ262181 SU262181 IY262181 C262181 WVK196645 WLO196645 WBS196645 VRW196645 VIA196645 UYE196645 UOI196645 UEM196645 TUQ196645 TKU196645 TAY196645 SRC196645 SHG196645 RXK196645 RNO196645 RDS196645 QTW196645 QKA196645 QAE196645 PQI196645 PGM196645 OWQ196645 OMU196645 OCY196645 NTC196645 NJG196645 MZK196645 MPO196645 MFS196645 LVW196645 LMA196645 LCE196645 KSI196645 KIM196645 JYQ196645 JOU196645 JEY196645 IVC196645 ILG196645 IBK196645 HRO196645 HHS196645 GXW196645 GOA196645 GEE196645 FUI196645 FKM196645 FAQ196645 EQU196645 EGY196645 DXC196645 DNG196645 DDK196645 CTO196645 CJS196645 BZW196645 BQA196645 BGE196645 AWI196645 AMM196645 ACQ196645 SU196645 IY196645 C196645 WVK131109 WLO131109 WBS131109 VRW131109 VIA131109 UYE131109 UOI131109 UEM131109 TUQ131109 TKU131109 TAY131109 SRC131109 SHG131109 RXK131109 RNO131109 RDS131109 QTW131109 QKA131109 QAE131109 PQI131109 PGM131109 OWQ131109 OMU131109 OCY131109 NTC131109 NJG131109 MZK131109 MPO131109 MFS131109 LVW131109 LMA131109 LCE131109 KSI131109 KIM131109 JYQ131109 JOU131109 JEY131109 IVC131109 ILG131109 IBK131109 HRO131109 HHS131109 GXW131109 GOA131109 GEE131109 FUI131109 FKM131109 FAQ131109 EQU131109 EGY131109 DXC131109 DNG131109 DDK131109 CTO131109 CJS131109 BZW131109 BQA131109 BGE131109 AWI131109 AMM131109 ACQ131109 SU131109 IY131109 C131109 WVK65573 WLO65573 WBS65573 VRW65573 VIA65573 UYE65573 UOI65573 UEM65573 TUQ65573 TKU65573 TAY65573 SRC65573 SHG65573 RXK65573 RNO65573 RDS65573 QTW65573 QKA65573 QAE65573 PQI65573 PGM65573 OWQ65573 OMU65573 OCY65573 NTC65573 NJG65573 MZK65573 MPO65573 MFS65573 LVW65573 LMA65573 LCE65573 KSI65573 KIM65573 JYQ65573 JOU65573 JEY65573 IVC65573 ILG65573 IBK65573 HRO65573 HHS65573 GXW65573 GOA65573 GEE65573 FUI65573 FKM65573 FAQ65573 EQU65573 EGY65573 DXC65573 DNG65573 DDK65573 CTO65573 CJS65573 BZW65573 BQA65573 BGE65573 AWI65573 AMM65573 ACQ65573 SU65573 IY65573 C65573 WVK36 WLO36 WBS36 VRW36 VIA36 UYE36 UOI36 UEM36 TUQ36 TKU36 TAY36 SRC36 SHG36 RXK36 RNO36 RDS36 QTW36 QKA36 QAE36 PQI36 PGM36 OWQ36 OMU36 OCY36 NTC36 NJG36 MZK36 MPO36 MFS36 LVW36 LMA36 LCE36 KSI36 KIM36 JYQ36 JOU36 JEY36 IVC36 ILG36 IBK36 HRO36 HHS36 GXW36 GOA36 GEE36 FUI36 FKM36 FAQ36 EQU36 EGY36 DXC36 DNG36 DDK36 CTO36 CJS36 BZW36 BQA36 BGE36 AWI36 AMM36 ACQ36 SU36 IY36" xr:uid="{00000000-0002-0000-0000-000031000000}">
      <formula1>$AB$4:$AB$5</formula1>
    </dataValidation>
    <dataValidation allowBlank="1" showInputMessage="1" showErrorMessage="1" promptTitle="Hauteur COM" prompt="Les hauteurs d'attache p/r au sol de référence sont données au tableau 17. Les espaces entres COM de référence sont donnés à l'article 5.2." sqref="WVI983068 IW27 SS27 ACO27 AMK27 AWG27 BGC27 BPY27 BZU27 CJQ27 CTM27 DDI27 DNE27 DXA27 EGW27 EQS27 FAO27 FKK27 FUG27 GEC27 GNY27 GXU27 HHQ27 HRM27 IBI27 ILE27 IVA27 JEW27 JOS27 JYO27 KIK27 KSG27 LCC27 LLY27 LVU27 MFQ27 MPM27 MZI27 NJE27 NTA27 OCW27 OMS27 OWO27 PGK27 PQG27 QAC27 QJY27 QTU27 RDQ27 RNM27 RXI27 SHE27 SRA27 TAW27 TKS27 TUO27 UEK27 UOG27 UYC27 VHY27 VRU27 WBQ27 WLM27 WVI27 A65564 IW65564 SS65564 ACO65564 AMK65564 AWG65564 BGC65564 BPY65564 BZU65564 CJQ65564 CTM65564 DDI65564 DNE65564 DXA65564 EGW65564 EQS65564 FAO65564 FKK65564 FUG65564 GEC65564 GNY65564 GXU65564 HHQ65564 HRM65564 IBI65564 ILE65564 IVA65564 JEW65564 JOS65564 JYO65564 KIK65564 KSG65564 LCC65564 LLY65564 LVU65564 MFQ65564 MPM65564 MZI65564 NJE65564 NTA65564 OCW65564 OMS65564 OWO65564 PGK65564 PQG65564 QAC65564 QJY65564 QTU65564 RDQ65564 RNM65564 RXI65564 SHE65564 SRA65564 TAW65564 TKS65564 TUO65564 UEK65564 UOG65564 UYC65564 VHY65564 VRU65564 WBQ65564 WLM65564 WVI65564 A131100 IW131100 SS131100 ACO131100 AMK131100 AWG131100 BGC131100 BPY131100 BZU131100 CJQ131100 CTM131100 DDI131100 DNE131100 DXA131100 EGW131100 EQS131100 FAO131100 FKK131100 FUG131100 GEC131100 GNY131100 GXU131100 HHQ131100 HRM131100 IBI131100 ILE131100 IVA131100 JEW131100 JOS131100 JYO131100 KIK131100 KSG131100 LCC131100 LLY131100 LVU131100 MFQ131100 MPM131100 MZI131100 NJE131100 NTA131100 OCW131100 OMS131100 OWO131100 PGK131100 PQG131100 QAC131100 QJY131100 QTU131100 RDQ131100 RNM131100 RXI131100 SHE131100 SRA131100 TAW131100 TKS131100 TUO131100 UEK131100 UOG131100 UYC131100 VHY131100 VRU131100 WBQ131100 WLM131100 WVI131100 A196636 IW196636 SS196636 ACO196636 AMK196636 AWG196636 BGC196636 BPY196636 BZU196636 CJQ196636 CTM196636 DDI196636 DNE196636 DXA196636 EGW196636 EQS196636 FAO196636 FKK196636 FUG196636 GEC196636 GNY196636 GXU196636 HHQ196636 HRM196636 IBI196636 ILE196636 IVA196636 JEW196636 JOS196636 JYO196636 KIK196636 KSG196636 LCC196636 LLY196636 LVU196636 MFQ196636 MPM196636 MZI196636 NJE196636 NTA196636 OCW196636 OMS196636 OWO196636 PGK196636 PQG196636 QAC196636 QJY196636 QTU196636 RDQ196636 RNM196636 RXI196636 SHE196636 SRA196636 TAW196636 TKS196636 TUO196636 UEK196636 UOG196636 UYC196636 VHY196636 VRU196636 WBQ196636 WLM196636 WVI196636 A262172 IW262172 SS262172 ACO262172 AMK262172 AWG262172 BGC262172 BPY262172 BZU262172 CJQ262172 CTM262172 DDI262172 DNE262172 DXA262172 EGW262172 EQS262172 FAO262172 FKK262172 FUG262172 GEC262172 GNY262172 GXU262172 HHQ262172 HRM262172 IBI262172 ILE262172 IVA262172 JEW262172 JOS262172 JYO262172 KIK262172 KSG262172 LCC262172 LLY262172 LVU262172 MFQ262172 MPM262172 MZI262172 NJE262172 NTA262172 OCW262172 OMS262172 OWO262172 PGK262172 PQG262172 QAC262172 QJY262172 QTU262172 RDQ262172 RNM262172 RXI262172 SHE262172 SRA262172 TAW262172 TKS262172 TUO262172 UEK262172 UOG262172 UYC262172 VHY262172 VRU262172 WBQ262172 WLM262172 WVI262172 A327708 IW327708 SS327708 ACO327708 AMK327708 AWG327708 BGC327708 BPY327708 BZU327708 CJQ327708 CTM327708 DDI327708 DNE327708 DXA327708 EGW327708 EQS327708 FAO327708 FKK327708 FUG327708 GEC327708 GNY327708 GXU327708 HHQ327708 HRM327708 IBI327708 ILE327708 IVA327708 JEW327708 JOS327708 JYO327708 KIK327708 KSG327708 LCC327708 LLY327708 LVU327708 MFQ327708 MPM327708 MZI327708 NJE327708 NTA327708 OCW327708 OMS327708 OWO327708 PGK327708 PQG327708 QAC327708 QJY327708 QTU327708 RDQ327708 RNM327708 RXI327708 SHE327708 SRA327708 TAW327708 TKS327708 TUO327708 UEK327708 UOG327708 UYC327708 VHY327708 VRU327708 WBQ327708 WLM327708 WVI327708 A393244 IW393244 SS393244 ACO393244 AMK393244 AWG393244 BGC393244 BPY393244 BZU393244 CJQ393244 CTM393244 DDI393244 DNE393244 DXA393244 EGW393244 EQS393244 FAO393244 FKK393244 FUG393244 GEC393244 GNY393244 GXU393244 HHQ393244 HRM393244 IBI393244 ILE393244 IVA393244 JEW393244 JOS393244 JYO393244 KIK393244 KSG393244 LCC393244 LLY393244 LVU393244 MFQ393244 MPM393244 MZI393244 NJE393244 NTA393244 OCW393244 OMS393244 OWO393244 PGK393244 PQG393244 QAC393244 QJY393244 QTU393244 RDQ393244 RNM393244 RXI393244 SHE393244 SRA393244 TAW393244 TKS393244 TUO393244 UEK393244 UOG393244 UYC393244 VHY393244 VRU393244 WBQ393244 WLM393244 WVI393244 A458780 IW458780 SS458780 ACO458780 AMK458780 AWG458780 BGC458780 BPY458780 BZU458780 CJQ458780 CTM458780 DDI458780 DNE458780 DXA458780 EGW458780 EQS458780 FAO458780 FKK458780 FUG458780 GEC458780 GNY458780 GXU458780 HHQ458780 HRM458780 IBI458780 ILE458780 IVA458780 JEW458780 JOS458780 JYO458780 KIK458780 KSG458780 LCC458780 LLY458780 LVU458780 MFQ458780 MPM458780 MZI458780 NJE458780 NTA458780 OCW458780 OMS458780 OWO458780 PGK458780 PQG458780 QAC458780 QJY458780 QTU458780 RDQ458780 RNM458780 RXI458780 SHE458780 SRA458780 TAW458780 TKS458780 TUO458780 UEK458780 UOG458780 UYC458780 VHY458780 VRU458780 WBQ458780 WLM458780 WVI458780 A524316 IW524316 SS524316 ACO524316 AMK524316 AWG524316 BGC524316 BPY524316 BZU524316 CJQ524316 CTM524316 DDI524316 DNE524316 DXA524316 EGW524316 EQS524316 FAO524316 FKK524316 FUG524316 GEC524316 GNY524316 GXU524316 HHQ524316 HRM524316 IBI524316 ILE524316 IVA524316 JEW524316 JOS524316 JYO524316 KIK524316 KSG524316 LCC524316 LLY524316 LVU524316 MFQ524316 MPM524316 MZI524316 NJE524316 NTA524316 OCW524316 OMS524316 OWO524316 PGK524316 PQG524316 QAC524316 QJY524316 QTU524316 RDQ524316 RNM524316 RXI524316 SHE524316 SRA524316 TAW524316 TKS524316 TUO524316 UEK524316 UOG524316 UYC524316 VHY524316 VRU524316 WBQ524316 WLM524316 WVI524316 A589852 IW589852 SS589852 ACO589852 AMK589852 AWG589852 BGC589852 BPY589852 BZU589852 CJQ589852 CTM589852 DDI589852 DNE589852 DXA589852 EGW589852 EQS589852 FAO589852 FKK589852 FUG589852 GEC589852 GNY589852 GXU589852 HHQ589852 HRM589852 IBI589852 ILE589852 IVA589852 JEW589852 JOS589852 JYO589852 KIK589852 KSG589852 LCC589852 LLY589852 LVU589852 MFQ589852 MPM589852 MZI589852 NJE589852 NTA589852 OCW589852 OMS589852 OWO589852 PGK589852 PQG589852 QAC589852 QJY589852 QTU589852 RDQ589852 RNM589852 RXI589852 SHE589852 SRA589852 TAW589852 TKS589852 TUO589852 UEK589852 UOG589852 UYC589852 VHY589852 VRU589852 WBQ589852 WLM589852 WVI589852 A655388 IW655388 SS655388 ACO655388 AMK655388 AWG655388 BGC655388 BPY655388 BZU655388 CJQ655388 CTM655388 DDI655388 DNE655388 DXA655388 EGW655388 EQS655388 FAO655388 FKK655388 FUG655388 GEC655388 GNY655388 GXU655388 HHQ655388 HRM655388 IBI655388 ILE655388 IVA655388 JEW655388 JOS655388 JYO655388 KIK655388 KSG655388 LCC655388 LLY655388 LVU655388 MFQ655388 MPM655388 MZI655388 NJE655388 NTA655388 OCW655388 OMS655388 OWO655388 PGK655388 PQG655388 QAC655388 QJY655388 QTU655388 RDQ655388 RNM655388 RXI655388 SHE655388 SRA655388 TAW655388 TKS655388 TUO655388 UEK655388 UOG655388 UYC655388 VHY655388 VRU655388 WBQ655388 WLM655388 WVI655388 A720924 IW720924 SS720924 ACO720924 AMK720924 AWG720924 BGC720924 BPY720924 BZU720924 CJQ720924 CTM720924 DDI720924 DNE720924 DXA720924 EGW720924 EQS720924 FAO720924 FKK720924 FUG720924 GEC720924 GNY720924 GXU720924 HHQ720924 HRM720924 IBI720924 ILE720924 IVA720924 JEW720924 JOS720924 JYO720924 KIK720924 KSG720924 LCC720924 LLY720924 LVU720924 MFQ720924 MPM720924 MZI720924 NJE720924 NTA720924 OCW720924 OMS720924 OWO720924 PGK720924 PQG720924 QAC720924 QJY720924 QTU720924 RDQ720924 RNM720924 RXI720924 SHE720924 SRA720924 TAW720924 TKS720924 TUO720924 UEK720924 UOG720924 UYC720924 VHY720924 VRU720924 WBQ720924 WLM720924 WVI720924 A786460 IW786460 SS786460 ACO786460 AMK786460 AWG786460 BGC786460 BPY786460 BZU786460 CJQ786460 CTM786460 DDI786460 DNE786460 DXA786460 EGW786460 EQS786460 FAO786460 FKK786460 FUG786460 GEC786460 GNY786460 GXU786460 HHQ786460 HRM786460 IBI786460 ILE786460 IVA786460 JEW786460 JOS786460 JYO786460 KIK786460 KSG786460 LCC786460 LLY786460 LVU786460 MFQ786460 MPM786460 MZI786460 NJE786460 NTA786460 OCW786460 OMS786460 OWO786460 PGK786460 PQG786460 QAC786460 QJY786460 QTU786460 RDQ786460 RNM786460 RXI786460 SHE786460 SRA786460 TAW786460 TKS786460 TUO786460 UEK786460 UOG786460 UYC786460 VHY786460 VRU786460 WBQ786460 WLM786460 WVI786460 A851996 IW851996 SS851996 ACO851996 AMK851996 AWG851996 BGC851996 BPY851996 BZU851996 CJQ851996 CTM851996 DDI851996 DNE851996 DXA851996 EGW851996 EQS851996 FAO851996 FKK851996 FUG851996 GEC851996 GNY851996 GXU851996 HHQ851996 HRM851996 IBI851996 ILE851996 IVA851996 JEW851996 JOS851996 JYO851996 KIK851996 KSG851996 LCC851996 LLY851996 LVU851996 MFQ851996 MPM851996 MZI851996 NJE851996 NTA851996 OCW851996 OMS851996 OWO851996 PGK851996 PQG851996 QAC851996 QJY851996 QTU851996 RDQ851996 RNM851996 RXI851996 SHE851996 SRA851996 TAW851996 TKS851996 TUO851996 UEK851996 UOG851996 UYC851996 VHY851996 VRU851996 WBQ851996 WLM851996 WVI851996 A917532 IW917532 SS917532 ACO917532 AMK917532 AWG917532 BGC917532 BPY917532 BZU917532 CJQ917532 CTM917532 DDI917532 DNE917532 DXA917532 EGW917532 EQS917532 FAO917532 FKK917532 FUG917532 GEC917532 GNY917532 GXU917532 HHQ917532 HRM917532 IBI917532 ILE917532 IVA917532 JEW917532 JOS917532 JYO917532 KIK917532 KSG917532 LCC917532 LLY917532 LVU917532 MFQ917532 MPM917532 MZI917532 NJE917532 NTA917532 OCW917532 OMS917532 OWO917532 PGK917532 PQG917532 QAC917532 QJY917532 QTU917532 RDQ917532 RNM917532 RXI917532 SHE917532 SRA917532 TAW917532 TKS917532 TUO917532 UEK917532 UOG917532 UYC917532 VHY917532 VRU917532 WBQ917532 WLM917532 WVI917532 A983068 IW983068 SS983068 ACO983068 AMK983068 AWG983068 BGC983068 BPY983068 BZU983068 CJQ983068 CTM983068 DDI983068 DNE983068 DXA983068 EGW983068 EQS983068 FAO983068 FKK983068 FUG983068 GEC983068 GNY983068 GXU983068 HHQ983068 HRM983068 IBI983068 ILE983068 IVA983068 JEW983068 JOS983068 JYO983068 KIK983068 KSG983068 LCC983068 LLY983068 LVU983068 MFQ983068 MPM983068 MZI983068 NJE983068 NTA983068 OCW983068 OMS983068 OWO983068 PGK983068 PQG983068 QAC983068 QJY983068 QTU983068 RDQ983068 RNM983068 RXI983068 SHE983068 SRA983068 TAW983068 TKS983068 TUO983068 UEK983068 UOG983068 UYC983068 VHY983068 VRU983068 WBQ983068 WLM983068" xr:uid="{00000000-0002-0000-0000-000032000000}"/>
    <dataValidation allowBlank="1" showInputMessage="1" showErrorMessage="1" promptTitle="Espace disponible" prompt="Indiquer si un espace est disponible pour un nouvel ancrage (2m min ou exception selon la nomre). Art.: 2.7.2." sqref="L48:O48 JH48:JK48 TD48:TG48 ACZ48:ADC48 AMV48:AMY48 AWR48:AWU48 BGN48:BGQ48 BQJ48:BQM48 CAF48:CAI48 CKB48:CKE48 CTX48:CUA48 DDT48:DDW48 DNP48:DNS48 DXL48:DXO48 EHH48:EHK48 ERD48:ERG48 FAZ48:FBC48 FKV48:FKY48 FUR48:FUU48 GEN48:GEQ48 GOJ48:GOM48 GYF48:GYI48 HIB48:HIE48 HRX48:HSA48 IBT48:IBW48 ILP48:ILS48 IVL48:IVO48 JFH48:JFK48 JPD48:JPG48 JYZ48:JZC48 KIV48:KIY48 KSR48:KSU48 LCN48:LCQ48 LMJ48:LMM48 LWF48:LWI48 MGB48:MGE48 MPX48:MQA48 MZT48:MZW48 NJP48:NJS48 NTL48:NTO48 ODH48:ODK48 OND48:ONG48 OWZ48:OXC48 PGV48:PGY48 PQR48:PQU48 QAN48:QAQ48 QKJ48:QKM48 QUF48:QUI48 REB48:REE48 RNX48:ROA48 RXT48:RXW48 SHP48:SHS48 SRL48:SRO48 TBH48:TBK48 TLD48:TLG48 TUZ48:TVC48 UEV48:UEY48 UOR48:UOU48 UYN48:UYQ48 VIJ48:VIM48 VSF48:VSI48 WCB48:WCE48 WLX48:WMA48 WVT48:WVW48 L65585:O65585 JH65585:JK65585 TD65585:TG65585 ACZ65585:ADC65585 AMV65585:AMY65585 AWR65585:AWU65585 BGN65585:BGQ65585 BQJ65585:BQM65585 CAF65585:CAI65585 CKB65585:CKE65585 CTX65585:CUA65585 DDT65585:DDW65585 DNP65585:DNS65585 DXL65585:DXO65585 EHH65585:EHK65585 ERD65585:ERG65585 FAZ65585:FBC65585 FKV65585:FKY65585 FUR65585:FUU65585 GEN65585:GEQ65585 GOJ65585:GOM65585 GYF65585:GYI65585 HIB65585:HIE65585 HRX65585:HSA65585 IBT65585:IBW65585 ILP65585:ILS65585 IVL65585:IVO65585 JFH65585:JFK65585 JPD65585:JPG65585 JYZ65585:JZC65585 KIV65585:KIY65585 KSR65585:KSU65585 LCN65585:LCQ65585 LMJ65585:LMM65585 LWF65585:LWI65585 MGB65585:MGE65585 MPX65585:MQA65585 MZT65585:MZW65585 NJP65585:NJS65585 NTL65585:NTO65585 ODH65585:ODK65585 OND65585:ONG65585 OWZ65585:OXC65585 PGV65585:PGY65585 PQR65585:PQU65585 QAN65585:QAQ65585 QKJ65585:QKM65585 QUF65585:QUI65585 REB65585:REE65585 RNX65585:ROA65585 RXT65585:RXW65585 SHP65585:SHS65585 SRL65585:SRO65585 TBH65585:TBK65585 TLD65585:TLG65585 TUZ65585:TVC65585 UEV65585:UEY65585 UOR65585:UOU65585 UYN65585:UYQ65585 VIJ65585:VIM65585 VSF65585:VSI65585 WCB65585:WCE65585 WLX65585:WMA65585 WVT65585:WVW65585 L131121:O131121 JH131121:JK131121 TD131121:TG131121 ACZ131121:ADC131121 AMV131121:AMY131121 AWR131121:AWU131121 BGN131121:BGQ131121 BQJ131121:BQM131121 CAF131121:CAI131121 CKB131121:CKE131121 CTX131121:CUA131121 DDT131121:DDW131121 DNP131121:DNS131121 DXL131121:DXO131121 EHH131121:EHK131121 ERD131121:ERG131121 FAZ131121:FBC131121 FKV131121:FKY131121 FUR131121:FUU131121 GEN131121:GEQ131121 GOJ131121:GOM131121 GYF131121:GYI131121 HIB131121:HIE131121 HRX131121:HSA131121 IBT131121:IBW131121 ILP131121:ILS131121 IVL131121:IVO131121 JFH131121:JFK131121 JPD131121:JPG131121 JYZ131121:JZC131121 KIV131121:KIY131121 KSR131121:KSU131121 LCN131121:LCQ131121 LMJ131121:LMM131121 LWF131121:LWI131121 MGB131121:MGE131121 MPX131121:MQA131121 MZT131121:MZW131121 NJP131121:NJS131121 NTL131121:NTO131121 ODH131121:ODK131121 OND131121:ONG131121 OWZ131121:OXC131121 PGV131121:PGY131121 PQR131121:PQU131121 QAN131121:QAQ131121 QKJ131121:QKM131121 QUF131121:QUI131121 REB131121:REE131121 RNX131121:ROA131121 RXT131121:RXW131121 SHP131121:SHS131121 SRL131121:SRO131121 TBH131121:TBK131121 TLD131121:TLG131121 TUZ131121:TVC131121 UEV131121:UEY131121 UOR131121:UOU131121 UYN131121:UYQ131121 VIJ131121:VIM131121 VSF131121:VSI131121 WCB131121:WCE131121 WLX131121:WMA131121 WVT131121:WVW131121 L196657:O196657 JH196657:JK196657 TD196657:TG196657 ACZ196657:ADC196657 AMV196657:AMY196657 AWR196657:AWU196657 BGN196657:BGQ196657 BQJ196657:BQM196657 CAF196657:CAI196657 CKB196657:CKE196657 CTX196657:CUA196657 DDT196657:DDW196657 DNP196657:DNS196657 DXL196657:DXO196657 EHH196657:EHK196657 ERD196657:ERG196657 FAZ196657:FBC196657 FKV196657:FKY196657 FUR196657:FUU196657 GEN196657:GEQ196657 GOJ196657:GOM196657 GYF196657:GYI196657 HIB196657:HIE196657 HRX196657:HSA196657 IBT196657:IBW196657 ILP196657:ILS196657 IVL196657:IVO196657 JFH196657:JFK196657 JPD196657:JPG196657 JYZ196657:JZC196657 KIV196657:KIY196657 KSR196657:KSU196657 LCN196657:LCQ196657 LMJ196657:LMM196657 LWF196657:LWI196657 MGB196657:MGE196657 MPX196657:MQA196657 MZT196657:MZW196657 NJP196657:NJS196657 NTL196657:NTO196657 ODH196657:ODK196657 OND196657:ONG196657 OWZ196657:OXC196657 PGV196657:PGY196657 PQR196657:PQU196657 QAN196657:QAQ196657 QKJ196657:QKM196657 QUF196657:QUI196657 REB196657:REE196657 RNX196657:ROA196657 RXT196657:RXW196657 SHP196657:SHS196657 SRL196657:SRO196657 TBH196657:TBK196657 TLD196657:TLG196657 TUZ196657:TVC196657 UEV196657:UEY196657 UOR196657:UOU196657 UYN196657:UYQ196657 VIJ196657:VIM196657 VSF196657:VSI196657 WCB196657:WCE196657 WLX196657:WMA196657 WVT196657:WVW196657 L262193:O262193 JH262193:JK262193 TD262193:TG262193 ACZ262193:ADC262193 AMV262193:AMY262193 AWR262193:AWU262193 BGN262193:BGQ262193 BQJ262193:BQM262193 CAF262193:CAI262193 CKB262193:CKE262193 CTX262193:CUA262193 DDT262193:DDW262193 DNP262193:DNS262193 DXL262193:DXO262193 EHH262193:EHK262193 ERD262193:ERG262193 FAZ262193:FBC262193 FKV262193:FKY262193 FUR262193:FUU262193 GEN262193:GEQ262193 GOJ262193:GOM262193 GYF262193:GYI262193 HIB262193:HIE262193 HRX262193:HSA262193 IBT262193:IBW262193 ILP262193:ILS262193 IVL262193:IVO262193 JFH262193:JFK262193 JPD262193:JPG262193 JYZ262193:JZC262193 KIV262193:KIY262193 KSR262193:KSU262193 LCN262193:LCQ262193 LMJ262193:LMM262193 LWF262193:LWI262193 MGB262193:MGE262193 MPX262193:MQA262193 MZT262193:MZW262193 NJP262193:NJS262193 NTL262193:NTO262193 ODH262193:ODK262193 OND262193:ONG262193 OWZ262193:OXC262193 PGV262193:PGY262193 PQR262193:PQU262193 QAN262193:QAQ262193 QKJ262193:QKM262193 QUF262193:QUI262193 REB262193:REE262193 RNX262193:ROA262193 RXT262193:RXW262193 SHP262193:SHS262193 SRL262193:SRO262193 TBH262193:TBK262193 TLD262193:TLG262193 TUZ262193:TVC262193 UEV262193:UEY262193 UOR262193:UOU262193 UYN262193:UYQ262193 VIJ262193:VIM262193 VSF262193:VSI262193 WCB262193:WCE262193 WLX262193:WMA262193 WVT262193:WVW262193 L327729:O327729 JH327729:JK327729 TD327729:TG327729 ACZ327729:ADC327729 AMV327729:AMY327729 AWR327729:AWU327729 BGN327729:BGQ327729 BQJ327729:BQM327729 CAF327729:CAI327729 CKB327729:CKE327729 CTX327729:CUA327729 DDT327729:DDW327729 DNP327729:DNS327729 DXL327729:DXO327729 EHH327729:EHK327729 ERD327729:ERG327729 FAZ327729:FBC327729 FKV327729:FKY327729 FUR327729:FUU327729 GEN327729:GEQ327729 GOJ327729:GOM327729 GYF327729:GYI327729 HIB327729:HIE327729 HRX327729:HSA327729 IBT327729:IBW327729 ILP327729:ILS327729 IVL327729:IVO327729 JFH327729:JFK327729 JPD327729:JPG327729 JYZ327729:JZC327729 KIV327729:KIY327729 KSR327729:KSU327729 LCN327729:LCQ327729 LMJ327729:LMM327729 LWF327729:LWI327729 MGB327729:MGE327729 MPX327729:MQA327729 MZT327729:MZW327729 NJP327729:NJS327729 NTL327729:NTO327729 ODH327729:ODK327729 OND327729:ONG327729 OWZ327729:OXC327729 PGV327729:PGY327729 PQR327729:PQU327729 QAN327729:QAQ327729 QKJ327729:QKM327729 QUF327729:QUI327729 REB327729:REE327729 RNX327729:ROA327729 RXT327729:RXW327729 SHP327729:SHS327729 SRL327729:SRO327729 TBH327729:TBK327729 TLD327729:TLG327729 TUZ327729:TVC327729 UEV327729:UEY327729 UOR327729:UOU327729 UYN327729:UYQ327729 VIJ327729:VIM327729 VSF327729:VSI327729 WCB327729:WCE327729 WLX327729:WMA327729 WVT327729:WVW327729 L393265:O393265 JH393265:JK393265 TD393265:TG393265 ACZ393265:ADC393265 AMV393265:AMY393265 AWR393265:AWU393265 BGN393265:BGQ393265 BQJ393265:BQM393265 CAF393265:CAI393265 CKB393265:CKE393265 CTX393265:CUA393265 DDT393265:DDW393265 DNP393265:DNS393265 DXL393265:DXO393265 EHH393265:EHK393265 ERD393265:ERG393265 FAZ393265:FBC393265 FKV393265:FKY393265 FUR393265:FUU393265 GEN393265:GEQ393265 GOJ393265:GOM393265 GYF393265:GYI393265 HIB393265:HIE393265 HRX393265:HSA393265 IBT393265:IBW393265 ILP393265:ILS393265 IVL393265:IVO393265 JFH393265:JFK393265 JPD393265:JPG393265 JYZ393265:JZC393265 KIV393265:KIY393265 KSR393265:KSU393265 LCN393265:LCQ393265 LMJ393265:LMM393265 LWF393265:LWI393265 MGB393265:MGE393265 MPX393265:MQA393265 MZT393265:MZW393265 NJP393265:NJS393265 NTL393265:NTO393265 ODH393265:ODK393265 OND393265:ONG393265 OWZ393265:OXC393265 PGV393265:PGY393265 PQR393265:PQU393265 QAN393265:QAQ393265 QKJ393265:QKM393265 QUF393265:QUI393265 REB393265:REE393265 RNX393265:ROA393265 RXT393265:RXW393265 SHP393265:SHS393265 SRL393265:SRO393265 TBH393265:TBK393265 TLD393265:TLG393265 TUZ393265:TVC393265 UEV393265:UEY393265 UOR393265:UOU393265 UYN393265:UYQ393265 VIJ393265:VIM393265 VSF393265:VSI393265 WCB393265:WCE393265 WLX393265:WMA393265 WVT393265:WVW393265 L458801:O458801 JH458801:JK458801 TD458801:TG458801 ACZ458801:ADC458801 AMV458801:AMY458801 AWR458801:AWU458801 BGN458801:BGQ458801 BQJ458801:BQM458801 CAF458801:CAI458801 CKB458801:CKE458801 CTX458801:CUA458801 DDT458801:DDW458801 DNP458801:DNS458801 DXL458801:DXO458801 EHH458801:EHK458801 ERD458801:ERG458801 FAZ458801:FBC458801 FKV458801:FKY458801 FUR458801:FUU458801 GEN458801:GEQ458801 GOJ458801:GOM458801 GYF458801:GYI458801 HIB458801:HIE458801 HRX458801:HSA458801 IBT458801:IBW458801 ILP458801:ILS458801 IVL458801:IVO458801 JFH458801:JFK458801 JPD458801:JPG458801 JYZ458801:JZC458801 KIV458801:KIY458801 KSR458801:KSU458801 LCN458801:LCQ458801 LMJ458801:LMM458801 LWF458801:LWI458801 MGB458801:MGE458801 MPX458801:MQA458801 MZT458801:MZW458801 NJP458801:NJS458801 NTL458801:NTO458801 ODH458801:ODK458801 OND458801:ONG458801 OWZ458801:OXC458801 PGV458801:PGY458801 PQR458801:PQU458801 QAN458801:QAQ458801 QKJ458801:QKM458801 QUF458801:QUI458801 REB458801:REE458801 RNX458801:ROA458801 RXT458801:RXW458801 SHP458801:SHS458801 SRL458801:SRO458801 TBH458801:TBK458801 TLD458801:TLG458801 TUZ458801:TVC458801 UEV458801:UEY458801 UOR458801:UOU458801 UYN458801:UYQ458801 VIJ458801:VIM458801 VSF458801:VSI458801 WCB458801:WCE458801 WLX458801:WMA458801 WVT458801:WVW458801 L524337:O524337 JH524337:JK524337 TD524337:TG524337 ACZ524337:ADC524337 AMV524337:AMY524337 AWR524337:AWU524337 BGN524337:BGQ524337 BQJ524337:BQM524337 CAF524337:CAI524337 CKB524337:CKE524337 CTX524337:CUA524337 DDT524337:DDW524337 DNP524337:DNS524337 DXL524337:DXO524337 EHH524337:EHK524337 ERD524337:ERG524337 FAZ524337:FBC524337 FKV524337:FKY524337 FUR524337:FUU524337 GEN524337:GEQ524337 GOJ524337:GOM524337 GYF524337:GYI524337 HIB524337:HIE524337 HRX524337:HSA524337 IBT524337:IBW524337 ILP524337:ILS524337 IVL524337:IVO524337 JFH524337:JFK524337 JPD524337:JPG524337 JYZ524337:JZC524337 KIV524337:KIY524337 KSR524337:KSU524337 LCN524337:LCQ524337 LMJ524337:LMM524337 LWF524337:LWI524337 MGB524337:MGE524337 MPX524337:MQA524337 MZT524337:MZW524337 NJP524337:NJS524337 NTL524337:NTO524337 ODH524337:ODK524337 OND524337:ONG524337 OWZ524337:OXC524337 PGV524337:PGY524337 PQR524337:PQU524337 QAN524337:QAQ524337 QKJ524337:QKM524337 QUF524337:QUI524337 REB524337:REE524337 RNX524337:ROA524337 RXT524337:RXW524337 SHP524337:SHS524337 SRL524337:SRO524337 TBH524337:TBK524337 TLD524337:TLG524337 TUZ524337:TVC524337 UEV524337:UEY524337 UOR524337:UOU524337 UYN524337:UYQ524337 VIJ524337:VIM524337 VSF524337:VSI524337 WCB524337:WCE524337 WLX524337:WMA524337 WVT524337:WVW524337 L589873:O589873 JH589873:JK589873 TD589873:TG589873 ACZ589873:ADC589873 AMV589873:AMY589873 AWR589873:AWU589873 BGN589873:BGQ589873 BQJ589873:BQM589873 CAF589873:CAI589873 CKB589873:CKE589873 CTX589873:CUA589873 DDT589873:DDW589873 DNP589873:DNS589873 DXL589873:DXO589873 EHH589873:EHK589873 ERD589873:ERG589873 FAZ589873:FBC589873 FKV589873:FKY589873 FUR589873:FUU589873 GEN589873:GEQ589873 GOJ589873:GOM589873 GYF589873:GYI589873 HIB589873:HIE589873 HRX589873:HSA589873 IBT589873:IBW589873 ILP589873:ILS589873 IVL589873:IVO589873 JFH589873:JFK589873 JPD589873:JPG589873 JYZ589873:JZC589873 KIV589873:KIY589873 KSR589873:KSU589873 LCN589873:LCQ589873 LMJ589873:LMM589873 LWF589873:LWI589873 MGB589873:MGE589873 MPX589873:MQA589873 MZT589873:MZW589873 NJP589873:NJS589873 NTL589873:NTO589873 ODH589873:ODK589873 OND589873:ONG589873 OWZ589873:OXC589873 PGV589873:PGY589873 PQR589873:PQU589873 QAN589873:QAQ589873 QKJ589873:QKM589873 QUF589873:QUI589873 REB589873:REE589873 RNX589873:ROA589873 RXT589873:RXW589873 SHP589873:SHS589873 SRL589873:SRO589873 TBH589873:TBK589873 TLD589873:TLG589873 TUZ589873:TVC589873 UEV589873:UEY589873 UOR589873:UOU589873 UYN589873:UYQ589873 VIJ589873:VIM589873 VSF589873:VSI589873 WCB589873:WCE589873 WLX589873:WMA589873 WVT589873:WVW589873 L655409:O655409 JH655409:JK655409 TD655409:TG655409 ACZ655409:ADC655409 AMV655409:AMY655409 AWR655409:AWU655409 BGN655409:BGQ655409 BQJ655409:BQM655409 CAF655409:CAI655409 CKB655409:CKE655409 CTX655409:CUA655409 DDT655409:DDW655409 DNP655409:DNS655409 DXL655409:DXO655409 EHH655409:EHK655409 ERD655409:ERG655409 FAZ655409:FBC655409 FKV655409:FKY655409 FUR655409:FUU655409 GEN655409:GEQ655409 GOJ655409:GOM655409 GYF655409:GYI655409 HIB655409:HIE655409 HRX655409:HSA655409 IBT655409:IBW655409 ILP655409:ILS655409 IVL655409:IVO655409 JFH655409:JFK655409 JPD655409:JPG655409 JYZ655409:JZC655409 KIV655409:KIY655409 KSR655409:KSU655409 LCN655409:LCQ655409 LMJ655409:LMM655409 LWF655409:LWI655409 MGB655409:MGE655409 MPX655409:MQA655409 MZT655409:MZW655409 NJP655409:NJS655409 NTL655409:NTO655409 ODH655409:ODK655409 OND655409:ONG655409 OWZ655409:OXC655409 PGV655409:PGY655409 PQR655409:PQU655409 QAN655409:QAQ655409 QKJ655409:QKM655409 QUF655409:QUI655409 REB655409:REE655409 RNX655409:ROA655409 RXT655409:RXW655409 SHP655409:SHS655409 SRL655409:SRO655409 TBH655409:TBK655409 TLD655409:TLG655409 TUZ655409:TVC655409 UEV655409:UEY655409 UOR655409:UOU655409 UYN655409:UYQ655409 VIJ655409:VIM655409 VSF655409:VSI655409 WCB655409:WCE655409 WLX655409:WMA655409 WVT655409:WVW655409 L720945:O720945 JH720945:JK720945 TD720945:TG720945 ACZ720945:ADC720945 AMV720945:AMY720945 AWR720945:AWU720945 BGN720945:BGQ720945 BQJ720945:BQM720945 CAF720945:CAI720945 CKB720945:CKE720945 CTX720945:CUA720945 DDT720945:DDW720945 DNP720945:DNS720945 DXL720945:DXO720945 EHH720945:EHK720945 ERD720945:ERG720945 FAZ720945:FBC720945 FKV720945:FKY720945 FUR720945:FUU720945 GEN720945:GEQ720945 GOJ720945:GOM720945 GYF720945:GYI720945 HIB720945:HIE720945 HRX720945:HSA720945 IBT720945:IBW720945 ILP720945:ILS720945 IVL720945:IVO720945 JFH720945:JFK720945 JPD720945:JPG720945 JYZ720945:JZC720945 KIV720945:KIY720945 KSR720945:KSU720945 LCN720945:LCQ720945 LMJ720945:LMM720945 LWF720945:LWI720945 MGB720945:MGE720945 MPX720945:MQA720945 MZT720945:MZW720945 NJP720945:NJS720945 NTL720945:NTO720945 ODH720945:ODK720945 OND720945:ONG720945 OWZ720945:OXC720945 PGV720945:PGY720945 PQR720945:PQU720945 QAN720945:QAQ720945 QKJ720945:QKM720945 QUF720945:QUI720945 REB720945:REE720945 RNX720945:ROA720945 RXT720945:RXW720945 SHP720945:SHS720945 SRL720945:SRO720945 TBH720945:TBK720945 TLD720945:TLG720945 TUZ720945:TVC720945 UEV720945:UEY720945 UOR720945:UOU720945 UYN720945:UYQ720945 VIJ720945:VIM720945 VSF720945:VSI720945 WCB720945:WCE720945 WLX720945:WMA720945 WVT720945:WVW720945 L786481:O786481 JH786481:JK786481 TD786481:TG786481 ACZ786481:ADC786481 AMV786481:AMY786481 AWR786481:AWU786481 BGN786481:BGQ786481 BQJ786481:BQM786481 CAF786481:CAI786481 CKB786481:CKE786481 CTX786481:CUA786481 DDT786481:DDW786481 DNP786481:DNS786481 DXL786481:DXO786481 EHH786481:EHK786481 ERD786481:ERG786481 FAZ786481:FBC786481 FKV786481:FKY786481 FUR786481:FUU786481 GEN786481:GEQ786481 GOJ786481:GOM786481 GYF786481:GYI786481 HIB786481:HIE786481 HRX786481:HSA786481 IBT786481:IBW786481 ILP786481:ILS786481 IVL786481:IVO786481 JFH786481:JFK786481 JPD786481:JPG786481 JYZ786481:JZC786481 KIV786481:KIY786481 KSR786481:KSU786481 LCN786481:LCQ786481 LMJ786481:LMM786481 LWF786481:LWI786481 MGB786481:MGE786481 MPX786481:MQA786481 MZT786481:MZW786481 NJP786481:NJS786481 NTL786481:NTO786481 ODH786481:ODK786481 OND786481:ONG786481 OWZ786481:OXC786481 PGV786481:PGY786481 PQR786481:PQU786481 QAN786481:QAQ786481 QKJ786481:QKM786481 QUF786481:QUI786481 REB786481:REE786481 RNX786481:ROA786481 RXT786481:RXW786481 SHP786481:SHS786481 SRL786481:SRO786481 TBH786481:TBK786481 TLD786481:TLG786481 TUZ786481:TVC786481 UEV786481:UEY786481 UOR786481:UOU786481 UYN786481:UYQ786481 VIJ786481:VIM786481 VSF786481:VSI786481 WCB786481:WCE786481 WLX786481:WMA786481 WVT786481:WVW786481 L852017:O852017 JH852017:JK852017 TD852017:TG852017 ACZ852017:ADC852017 AMV852017:AMY852017 AWR852017:AWU852017 BGN852017:BGQ852017 BQJ852017:BQM852017 CAF852017:CAI852017 CKB852017:CKE852017 CTX852017:CUA852017 DDT852017:DDW852017 DNP852017:DNS852017 DXL852017:DXO852017 EHH852017:EHK852017 ERD852017:ERG852017 FAZ852017:FBC852017 FKV852017:FKY852017 FUR852017:FUU852017 GEN852017:GEQ852017 GOJ852017:GOM852017 GYF852017:GYI852017 HIB852017:HIE852017 HRX852017:HSA852017 IBT852017:IBW852017 ILP852017:ILS852017 IVL852017:IVO852017 JFH852017:JFK852017 JPD852017:JPG852017 JYZ852017:JZC852017 KIV852017:KIY852017 KSR852017:KSU852017 LCN852017:LCQ852017 LMJ852017:LMM852017 LWF852017:LWI852017 MGB852017:MGE852017 MPX852017:MQA852017 MZT852017:MZW852017 NJP852017:NJS852017 NTL852017:NTO852017 ODH852017:ODK852017 OND852017:ONG852017 OWZ852017:OXC852017 PGV852017:PGY852017 PQR852017:PQU852017 QAN852017:QAQ852017 QKJ852017:QKM852017 QUF852017:QUI852017 REB852017:REE852017 RNX852017:ROA852017 RXT852017:RXW852017 SHP852017:SHS852017 SRL852017:SRO852017 TBH852017:TBK852017 TLD852017:TLG852017 TUZ852017:TVC852017 UEV852017:UEY852017 UOR852017:UOU852017 UYN852017:UYQ852017 VIJ852017:VIM852017 VSF852017:VSI852017 WCB852017:WCE852017 WLX852017:WMA852017 WVT852017:WVW852017 L917553:O917553 JH917553:JK917553 TD917553:TG917553 ACZ917553:ADC917553 AMV917553:AMY917553 AWR917553:AWU917553 BGN917553:BGQ917553 BQJ917553:BQM917553 CAF917553:CAI917553 CKB917553:CKE917553 CTX917553:CUA917553 DDT917553:DDW917553 DNP917553:DNS917553 DXL917553:DXO917553 EHH917553:EHK917553 ERD917553:ERG917553 FAZ917553:FBC917553 FKV917553:FKY917553 FUR917553:FUU917553 GEN917553:GEQ917553 GOJ917553:GOM917553 GYF917553:GYI917553 HIB917553:HIE917553 HRX917553:HSA917553 IBT917553:IBW917553 ILP917553:ILS917553 IVL917553:IVO917553 JFH917553:JFK917553 JPD917553:JPG917553 JYZ917553:JZC917553 KIV917553:KIY917553 KSR917553:KSU917553 LCN917553:LCQ917553 LMJ917553:LMM917553 LWF917553:LWI917553 MGB917553:MGE917553 MPX917553:MQA917553 MZT917553:MZW917553 NJP917553:NJS917553 NTL917553:NTO917553 ODH917553:ODK917553 OND917553:ONG917553 OWZ917553:OXC917553 PGV917553:PGY917553 PQR917553:PQU917553 QAN917553:QAQ917553 QKJ917553:QKM917553 QUF917553:QUI917553 REB917553:REE917553 RNX917553:ROA917553 RXT917553:RXW917553 SHP917553:SHS917553 SRL917553:SRO917553 TBH917553:TBK917553 TLD917553:TLG917553 TUZ917553:TVC917553 UEV917553:UEY917553 UOR917553:UOU917553 UYN917553:UYQ917553 VIJ917553:VIM917553 VSF917553:VSI917553 WCB917553:WCE917553 WLX917553:WMA917553 WVT917553:WVW917553 L983089:O983089 JH983089:JK983089 TD983089:TG983089 ACZ983089:ADC983089 AMV983089:AMY983089 AWR983089:AWU983089 BGN983089:BGQ983089 BQJ983089:BQM983089 CAF983089:CAI983089 CKB983089:CKE983089 CTX983089:CUA983089 DDT983089:DDW983089 DNP983089:DNS983089 DXL983089:DXO983089 EHH983089:EHK983089 ERD983089:ERG983089 FAZ983089:FBC983089 FKV983089:FKY983089 FUR983089:FUU983089 GEN983089:GEQ983089 GOJ983089:GOM983089 GYF983089:GYI983089 HIB983089:HIE983089 HRX983089:HSA983089 IBT983089:IBW983089 ILP983089:ILS983089 IVL983089:IVO983089 JFH983089:JFK983089 JPD983089:JPG983089 JYZ983089:JZC983089 KIV983089:KIY983089 KSR983089:KSU983089 LCN983089:LCQ983089 LMJ983089:LMM983089 LWF983089:LWI983089 MGB983089:MGE983089 MPX983089:MQA983089 MZT983089:MZW983089 NJP983089:NJS983089 NTL983089:NTO983089 ODH983089:ODK983089 OND983089:ONG983089 OWZ983089:OXC983089 PGV983089:PGY983089 PQR983089:PQU983089 QAN983089:QAQ983089 QKJ983089:QKM983089 QUF983089:QUI983089 REB983089:REE983089 RNX983089:ROA983089 RXT983089:RXW983089 SHP983089:SHS983089 SRL983089:SRO983089 TBH983089:TBK983089 TLD983089:TLG983089 TUZ983089:TVC983089 UEV983089:UEY983089 UOR983089:UOU983089 UYN983089:UYQ983089 VIJ983089:VIM983089 VSF983089:VSI983089 WCB983089:WCE983089 WLX983089:WMA983089 WVT983089:WVW983089" xr:uid="{00000000-0002-0000-0000-000033000000}"/>
    <dataValidation allowBlank="1" showInputMessage="1" showErrorMessage="1" promptTitle="Écart" prompt="Indiquer la distance par rapport au poteau." sqref="K45 JG45 TC45 ACY45 AMU45 AWQ45 BGM45 BQI45 CAE45 CKA45 CTW45 DDS45 DNO45 DXK45 EHG45 ERC45 FAY45 FKU45 FUQ45 GEM45 GOI45 GYE45 HIA45 HRW45 IBS45 ILO45 IVK45 JFG45 JPC45 JYY45 KIU45 KSQ45 LCM45 LMI45 LWE45 MGA45 MPW45 MZS45 NJO45 NTK45 ODG45 ONC45 OWY45 PGU45 PQQ45 QAM45 QKI45 QUE45 REA45 RNW45 RXS45 SHO45 SRK45 TBG45 TLC45 TUY45 UEU45 UOQ45 UYM45 VII45 VSE45 WCA45 WLW45 WVS45 K65582 JG65582 TC65582 ACY65582 AMU65582 AWQ65582 BGM65582 BQI65582 CAE65582 CKA65582 CTW65582 DDS65582 DNO65582 DXK65582 EHG65582 ERC65582 FAY65582 FKU65582 FUQ65582 GEM65582 GOI65582 GYE65582 HIA65582 HRW65582 IBS65582 ILO65582 IVK65582 JFG65582 JPC65582 JYY65582 KIU65582 KSQ65582 LCM65582 LMI65582 LWE65582 MGA65582 MPW65582 MZS65582 NJO65582 NTK65582 ODG65582 ONC65582 OWY65582 PGU65582 PQQ65582 QAM65582 QKI65582 QUE65582 REA65582 RNW65582 RXS65582 SHO65582 SRK65582 TBG65582 TLC65582 TUY65582 UEU65582 UOQ65582 UYM65582 VII65582 VSE65582 WCA65582 WLW65582 WVS65582 K131118 JG131118 TC131118 ACY131118 AMU131118 AWQ131118 BGM131118 BQI131118 CAE131118 CKA131118 CTW131118 DDS131118 DNO131118 DXK131118 EHG131118 ERC131118 FAY131118 FKU131118 FUQ131118 GEM131118 GOI131118 GYE131118 HIA131118 HRW131118 IBS131118 ILO131118 IVK131118 JFG131118 JPC131118 JYY131118 KIU131118 KSQ131118 LCM131118 LMI131118 LWE131118 MGA131118 MPW131118 MZS131118 NJO131118 NTK131118 ODG131118 ONC131118 OWY131118 PGU131118 PQQ131118 QAM131118 QKI131118 QUE131118 REA131118 RNW131118 RXS131118 SHO131118 SRK131118 TBG131118 TLC131118 TUY131118 UEU131118 UOQ131118 UYM131118 VII131118 VSE131118 WCA131118 WLW131118 WVS131118 K196654 JG196654 TC196654 ACY196654 AMU196654 AWQ196654 BGM196654 BQI196654 CAE196654 CKA196654 CTW196654 DDS196654 DNO196654 DXK196654 EHG196654 ERC196654 FAY196654 FKU196654 FUQ196654 GEM196654 GOI196654 GYE196654 HIA196654 HRW196654 IBS196654 ILO196654 IVK196654 JFG196654 JPC196654 JYY196654 KIU196654 KSQ196654 LCM196654 LMI196654 LWE196654 MGA196654 MPW196654 MZS196654 NJO196654 NTK196654 ODG196654 ONC196654 OWY196654 PGU196654 PQQ196654 QAM196654 QKI196654 QUE196654 REA196654 RNW196654 RXS196654 SHO196654 SRK196654 TBG196654 TLC196654 TUY196654 UEU196654 UOQ196654 UYM196654 VII196654 VSE196654 WCA196654 WLW196654 WVS196654 K262190 JG262190 TC262190 ACY262190 AMU262190 AWQ262190 BGM262190 BQI262190 CAE262190 CKA262190 CTW262190 DDS262190 DNO262190 DXK262190 EHG262190 ERC262190 FAY262190 FKU262190 FUQ262190 GEM262190 GOI262190 GYE262190 HIA262190 HRW262190 IBS262190 ILO262190 IVK262190 JFG262190 JPC262190 JYY262190 KIU262190 KSQ262190 LCM262190 LMI262190 LWE262190 MGA262190 MPW262190 MZS262190 NJO262190 NTK262190 ODG262190 ONC262190 OWY262190 PGU262190 PQQ262190 QAM262190 QKI262190 QUE262190 REA262190 RNW262190 RXS262190 SHO262190 SRK262190 TBG262190 TLC262190 TUY262190 UEU262190 UOQ262190 UYM262190 VII262190 VSE262190 WCA262190 WLW262190 WVS262190 K327726 JG327726 TC327726 ACY327726 AMU327726 AWQ327726 BGM327726 BQI327726 CAE327726 CKA327726 CTW327726 DDS327726 DNO327726 DXK327726 EHG327726 ERC327726 FAY327726 FKU327726 FUQ327726 GEM327726 GOI327726 GYE327726 HIA327726 HRW327726 IBS327726 ILO327726 IVK327726 JFG327726 JPC327726 JYY327726 KIU327726 KSQ327726 LCM327726 LMI327726 LWE327726 MGA327726 MPW327726 MZS327726 NJO327726 NTK327726 ODG327726 ONC327726 OWY327726 PGU327726 PQQ327726 QAM327726 QKI327726 QUE327726 REA327726 RNW327726 RXS327726 SHO327726 SRK327726 TBG327726 TLC327726 TUY327726 UEU327726 UOQ327726 UYM327726 VII327726 VSE327726 WCA327726 WLW327726 WVS327726 K393262 JG393262 TC393262 ACY393262 AMU393262 AWQ393262 BGM393262 BQI393262 CAE393262 CKA393262 CTW393262 DDS393262 DNO393262 DXK393262 EHG393262 ERC393262 FAY393262 FKU393262 FUQ393262 GEM393262 GOI393262 GYE393262 HIA393262 HRW393262 IBS393262 ILO393262 IVK393262 JFG393262 JPC393262 JYY393262 KIU393262 KSQ393262 LCM393262 LMI393262 LWE393262 MGA393262 MPW393262 MZS393262 NJO393262 NTK393262 ODG393262 ONC393262 OWY393262 PGU393262 PQQ393262 QAM393262 QKI393262 QUE393262 REA393262 RNW393262 RXS393262 SHO393262 SRK393262 TBG393262 TLC393262 TUY393262 UEU393262 UOQ393262 UYM393262 VII393262 VSE393262 WCA393262 WLW393262 WVS393262 K458798 JG458798 TC458798 ACY458798 AMU458798 AWQ458798 BGM458798 BQI458798 CAE458798 CKA458798 CTW458798 DDS458798 DNO458798 DXK458798 EHG458798 ERC458798 FAY458798 FKU458798 FUQ458798 GEM458798 GOI458798 GYE458798 HIA458798 HRW458798 IBS458798 ILO458798 IVK458798 JFG458798 JPC458798 JYY458798 KIU458798 KSQ458798 LCM458798 LMI458798 LWE458798 MGA458798 MPW458798 MZS458798 NJO458798 NTK458798 ODG458798 ONC458798 OWY458798 PGU458798 PQQ458798 QAM458798 QKI458798 QUE458798 REA458798 RNW458798 RXS458798 SHO458798 SRK458798 TBG458798 TLC458798 TUY458798 UEU458798 UOQ458798 UYM458798 VII458798 VSE458798 WCA458798 WLW458798 WVS458798 K524334 JG524334 TC524334 ACY524334 AMU524334 AWQ524334 BGM524334 BQI524334 CAE524334 CKA524334 CTW524334 DDS524334 DNO524334 DXK524334 EHG524334 ERC524334 FAY524334 FKU524334 FUQ524334 GEM524334 GOI524334 GYE524334 HIA524334 HRW524334 IBS524334 ILO524334 IVK524334 JFG524334 JPC524334 JYY524334 KIU524334 KSQ524334 LCM524334 LMI524334 LWE524334 MGA524334 MPW524334 MZS524334 NJO524334 NTK524334 ODG524334 ONC524334 OWY524334 PGU524334 PQQ524334 QAM524334 QKI524334 QUE524334 REA524334 RNW524334 RXS524334 SHO524334 SRK524334 TBG524334 TLC524334 TUY524334 UEU524334 UOQ524334 UYM524334 VII524334 VSE524334 WCA524334 WLW524334 WVS524334 K589870 JG589870 TC589870 ACY589870 AMU589870 AWQ589870 BGM589870 BQI589870 CAE589870 CKA589870 CTW589870 DDS589870 DNO589870 DXK589870 EHG589870 ERC589870 FAY589870 FKU589870 FUQ589870 GEM589870 GOI589870 GYE589870 HIA589870 HRW589870 IBS589870 ILO589870 IVK589870 JFG589870 JPC589870 JYY589870 KIU589870 KSQ589870 LCM589870 LMI589870 LWE589870 MGA589870 MPW589870 MZS589870 NJO589870 NTK589870 ODG589870 ONC589870 OWY589870 PGU589870 PQQ589870 QAM589870 QKI589870 QUE589870 REA589870 RNW589870 RXS589870 SHO589870 SRK589870 TBG589870 TLC589870 TUY589870 UEU589870 UOQ589870 UYM589870 VII589870 VSE589870 WCA589870 WLW589870 WVS589870 K655406 JG655406 TC655406 ACY655406 AMU655406 AWQ655406 BGM655406 BQI655406 CAE655406 CKA655406 CTW655406 DDS655406 DNO655406 DXK655406 EHG655406 ERC655406 FAY655406 FKU655406 FUQ655406 GEM655406 GOI655406 GYE655406 HIA655406 HRW655406 IBS655406 ILO655406 IVK655406 JFG655406 JPC655406 JYY655406 KIU655406 KSQ655406 LCM655406 LMI655406 LWE655406 MGA655406 MPW655406 MZS655406 NJO655406 NTK655406 ODG655406 ONC655406 OWY655406 PGU655406 PQQ655406 QAM655406 QKI655406 QUE655406 REA655406 RNW655406 RXS655406 SHO655406 SRK655406 TBG655406 TLC655406 TUY655406 UEU655406 UOQ655406 UYM655406 VII655406 VSE655406 WCA655406 WLW655406 WVS655406 K720942 JG720942 TC720942 ACY720942 AMU720942 AWQ720942 BGM720942 BQI720942 CAE720942 CKA720942 CTW720942 DDS720942 DNO720942 DXK720942 EHG720942 ERC720942 FAY720942 FKU720942 FUQ720942 GEM720942 GOI720942 GYE720942 HIA720942 HRW720942 IBS720942 ILO720942 IVK720942 JFG720942 JPC720942 JYY720942 KIU720942 KSQ720942 LCM720942 LMI720942 LWE720942 MGA720942 MPW720942 MZS720942 NJO720942 NTK720942 ODG720942 ONC720942 OWY720942 PGU720942 PQQ720942 QAM720942 QKI720942 QUE720942 REA720942 RNW720942 RXS720942 SHO720942 SRK720942 TBG720942 TLC720942 TUY720942 UEU720942 UOQ720942 UYM720942 VII720942 VSE720942 WCA720942 WLW720942 WVS720942 K786478 JG786478 TC786478 ACY786478 AMU786478 AWQ786478 BGM786478 BQI786478 CAE786478 CKA786478 CTW786478 DDS786478 DNO786478 DXK786478 EHG786478 ERC786478 FAY786478 FKU786478 FUQ786478 GEM786478 GOI786478 GYE786478 HIA786478 HRW786478 IBS786478 ILO786478 IVK786478 JFG786478 JPC786478 JYY786478 KIU786478 KSQ786478 LCM786478 LMI786478 LWE786478 MGA786478 MPW786478 MZS786478 NJO786478 NTK786478 ODG786478 ONC786478 OWY786478 PGU786478 PQQ786478 QAM786478 QKI786478 QUE786478 REA786478 RNW786478 RXS786478 SHO786478 SRK786478 TBG786478 TLC786478 TUY786478 UEU786478 UOQ786478 UYM786478 VII786478 VSE786478 WCA786478 WLW786478 WVS786478 K852014 JG852014 TC852014 ACY852014 AMU852014 AWQ852014 BGM852014 BQI852014 CAE852014 CKA852014 CTW852014 DDS852014 DNO852014 DXK852014 EHG852014 ERC852014 FAY852014 FKU852014 FUQ852014 GEM852014 GOI852014 GYE852014 HIA852014 HRW852014 IBS852014 ILO852014 IVK852014 JFG852014 JPC852014 JYY852014 KIU852014 KSQ852014 LCM852014 LMI852014 LWE852014 MGA852014 MPW852014 MZS852014 NJO852014 NTK852014 ODG852014 ONC852014 OWY852014 PGU852014 PQQ852014 QAM852014 QKI852014 QUE852014 REA852014 RNW852014 RXS852014 SHO852014 SRK852014 TBG852014 TLC852014 TUY852014 UEU852014 UOQ852014 UYM852014 VII852014 VSE852014 WCA852014 WLW852014 WVS852014 K917550 JG917550 TC917550 ACY917550 AMU917550 AWQ917550 BGM917550 BQI917550 CAE917550 CKA917550 CTW917550 DDS917550 DNO917550 DXK917550 EHG917550 ERC917550 FAY917550 FKU917550 FUQ917550 GEM917550 GOI917550 GYE917550 HIA917550 HRW917550 IBS917550 ILO917550 IVK917550 JFG917550 JPC917550 JYY917550 KIU917550 KSQ917550 LCM917550 LMI917550 LWE917550 MGA917550 MPW917550 MZS917550 NJO917550 NTK917550 ODG917550 ONC917550 OWY917550 PGU917550 PQQ917550 QAM917550 QKI917550 QUE917550 REA917550 RNW917550 RXS917550 SHO917550 SRK917550 TBG917550 TLC917550 TUY917550 UEU917550 UOQ917550 UYM917550 VII917550 VSE917550 WCA917550 WLW917550 WVS917550 K983086 JG983086 TC983086 ACY983086 AMU983086 AWQ983086 BGM983086 BQI983086 CAE983086 CKA983086 CTW983086 DDS983086 DNO983086 DXK983086 EHG983086 ERC983086 FAY983086 FKU983086 FUQ983086 GEM983086 GOI983086 GYE983086 HIA983086 HRW983086 IBS983086 ILO983086 IVK983086 JFG983086 JPC983086 JYY983086 KIU983086 KSQ983086 LCM983086 LMI983086 LWE983086 MGA983086 MPW983086 MZS983086 NJO983086 NTK983086 ODG983086 ONC983086 OWY983086 PGU983086 PQQ983086 QAM983086 QKI983086 QUE983086 REA983086 RNW983086 RXS983086 SHO983086 SRK983086 TBG983086 TLC983086 TUY983086 UEU983086 UOQ983086 UYM983086 VII983086 VSE983086 WCA983086 WLW983086 WVS983086" xr:uid="{00000000-0002-0000-0000-000034000000}"/>
    <dataValidation type="list" allowBlank="1" showInputMessage="1" showErrorMessage="1" promptTitle="Réseau" prompt="Indiquer le type de réseau. Les réseaux &quot;Robuste&quot; sont indiqués à l'aide d'un clou sur lequel est inscrit la lettre R. Art.: 2.1 et 9.2." sqref="N20:O20 WVV983061:WVW983061 WLZ983061:WMA983061 WCD983061:WCE983061 VSH983061:VSI983061 VIL983061:VIM983061 UYP983061:UYQ983061 UOT983061:UOU983061 UEX983061:UEY983061 TVB983061:TVC983061 TLF983061:TLG983061 TBJ983061:TBK983061 SRN983061:SRO983061 SHR983061:SHS983061 RXV983061:RXW983061 RNZ983061:ROA983061 RED983061:REE983061 QUH983061:QUI983061 QKL983061:QKM983061 QAP983061:QAQ983061 PQT983061:PQU983061 PGX983061:PGY983061 OXB983061:OXC983061 ONF983061:ONG983061 ODJ983061:ODK983061 NTN983061:NTO983061 NJR983061:NJS983061 MZV983061:MZW983061 MPZ983061:MQA983061 MGD983061:MGE983061 LWH983061:LWI983061 LML983061:LMM983061 LCP983061:LCQ983061 KST983061:KSU983061 KIX983061:KIY983061 JZB983061:JZC983061 JPF983061:JPG983061 JFJ983061:JFK983061 IVN983061:IVO983061 ILR983061:ILS983061 IBV983061:IBW983061 HRZ983061:HSA983061 HID983061:HIE983061 GYH983061:GYI983061 GOL983061:GOM983061 GEP983061:GEQ983061 FUT983061:FUU983061 FKX983061:FKY983061 FBB983061:FBC983061 ERF983061:ERG983061 EHJ983061:EHK983061 DXN983061:DXO983061 DNR983061:DNS983061 DDV983061:DDW983061 CTZ983061:CUA983061 CKD983061:CKE983061 CAH983061:CAI983061 BQL983061:BQM983061 BGP983061:BGQ983061 AWT983061:AWU983061 AMX983061:AMY983061 ADB983061:ADC983061 TF983061:TG983061 JJ983061:JK983061 N983061:O983061 WVV917525:WVW917525 WLZ917525:WMA917525 WCD917525:WCE917525 VSH917525:VSI917525 VIL917525:VIM917525 UYP917525:UYQ917525 UOT917525:UOU917525 UEX917525:UEY917525 TVB917525:TVC917525 TLF917525:TLG917525 TBJ917525:TBK917525 SRN917525:SRO917525 SHR917525:SHS917525 RXV917525:RXW917525 RNZ917525:ROA917525 RED917525:REE917525 QUH917525:QUI917525 QKL917525:QKM917525 QAP917525:QAQ917525 PQT917525:PQU917525 PGX917525:PGY917525 OXB917525:OXC917525 ONF917525:ONG917525 ODJ917525:ODK917525 NTN917525:NTO917525 NJR917525:NJS917525 MZV917525:MZW917525 MPZ917525:MQA917525 MGD917525:MGE917525 LWH917525:LWI917525 LML917525:LMM917525 LCP917525:LCQ917525 KST917525:KSU917525 KIX917525:KIY917525 JZB917525:JZC917525 JPF917525:JPG917525 JFJ917525:JFK917525 IVN917525:IVO917525 ILR917525:ILS917525 IBV917525:IBW917525 HRZ917525:HSA917525 HID917525:HIE917525 GYH917525:GYI917525 GOL917525:GOM917525 GEP917525:GEQ917525 FUT917525:FUU917525 FKX917525:FKY917525 FBB917525:FBC917525 ERF917525:ERG917525 EHJ917525:EHK917525 DXN917525:DXO917525 DNR917525:DNS917525 DDV917525:DDW917525 CTZ917525:CUA917525 CKD917525:CKE917525 CAH917525:CAI917525 BQL917525:BQM917525 BGP917525:BGQ917525 AWT917525:AWU917525 AMX917525:AMY917525 ADB917525:ADC917525 TF917525:TG917525 JJ917525:JK917525 N917525:O917525 WVV851989:WVW851989 WLZ851989:WMA851989 WCD851989:WCE851989 VSH851989:VSI851989 VIL851989:VIM851989 UYP851989:UYQ851989 UOT851989:UOU851989 UEX851989:UEY851989 TVB851989:TVC851989 TLF851989:TLG851989 TBJ851989:TBK851989 SRN851989:SRO851989 SHR851989:SHS851989 RXV851989:RXW851989 RNZ851989:ROA851989 RED851989:REE851989 QUH851989:QUI851989 QKL851989:QKM851989 QAP851989:QAQ851989 PQT851989:PQU851989 PGX851989:PGY851989 OXB851989:OXC851989 ONF851989:ONG851989 ODJ851989:ODK851989 NTN851989:NTO851989 NJR851989:NJS851989 MZV851989:MZW851989 MPZ851989:MQA851989 MGD851989:MGE851989 LWH851989:LWI851989 LML851989:LMM851989 LCP851989:LCQ851989 KST851989:KSU851989 KIX851989:KIY851989 JZB851989:JZC851989 JPF851989:JPG851989 JFJ851989:JFK851989 IVN851989:IVO851989 ILR851989:ILS851989 IBV851989:IBW851989 HRZ851989:HSA851989 HID851989:HIE851989 GYH851989:GYI851989 GOL851989:GOM851989 GEP851989:GEQ851989 FUT851989:FUU851989 FKX851989:FKY851989 FBB851989:FBC851989 ERF851989:ERG851989 EHJ851989:EHK851989 DXN851989:DXO851989 DNR851989:DNS851989 DDV851989:DDW851989 CTZ851989:CUA851989 CKD851989:CKE851989 CAH851989:CAI851989 BQL851989:BQM851989 BGP851989:BGQ851989 AWT851989:AWU851989 AMX851989:AMY851989 ADB851989:ADC851989 TF851989:TG851989 JJ851989:JK851989 N851989:O851989 WVV786453:WVW786453 WLZ786453:WMA786453 WCD786453:WCE786453 VSH786453:VSI786453 VIL786453:VIM786453 UYP786453:UYQ786453 UOT786453:UOU786453 UEX786453:UEY786453 TVB786453:TVC786453 TLF786453:TLG786453 TBJ786453:TBK786453 SRN786453:SRO786453 SHR786453:SHS786453 RXV786453:RXW786453 RNZ786453:ROA786453 RED786453:REE786453 QUH786453:QUI786453 QKL786453:QKM786453 QAP786453:QAQ786453 PQT786453:PQU786453 PGX786453:PGY786453 OXB786453:OXC786453 ONF786453:ONG786453 ODJ786453:ODK786453 NTN786453:NTO786453 NJR786453:NJS786453 MZV786453:MZW786453 MPZ786453:MQA786453 MGD786453:MGE786453 LWH786453:LWI786453 LML786453:LMM786453 LCP786453:LCQ786453 KST786453:KSU786453 KIX786453:KIY786453 JZB786453:JZC786453 JPF786453:JPG786453 JFJ786453:JFK786453 IVN786453:IVO786453 ILR786453:ILS786453 IBV786453:IBW786453 HRZ786453:HSA786453 HID786453:HIE786453 GYH786453:GYI786453 GOL786453:GOM786453 GEP786453:GEQ786453 FUT786453:FUU786453 FKX786453:FKY786453 FBB786453:FBC786453 ERF786453:ERG786453 EHJ786453:EHK786453 DXN786453:DXO786453 DNR786453:DNS786453 DDV786453:DDW786453 CTZ786453:CUA786453 CKD786453:CKE786453 CAH786453:CAI786453 BQL786453:BQM786453 BGP786453:BGQ786453 AWT786453:AWU786453 AMX786453:AMY786453 ADB786453:ADC786453 TF786453:TG786453 JJ786453:JK786453 N786453:O786453 WVV720917:WVW720917 WLZ720917:WMA720917 WCD720917:WCE720917 VSH720917:VSI720917 VIL720917:VIM720917 UYP720917:UYQ720917 UOT720917:UOU720917 UEX720917:UEY720917 TVB720917:TVC720917 TLF720917:TLG720917 TBJ720917:TBK720917 SRN720917:SRO720917 SHR720917:SHS720917 RXV720917:RXW720917 RNZ720917:ROA720917 RED720917:REE720917 QUH720917:QUI720917 QKL720917:QKM720917 QAP720917:QAQ720917 PQT720917:PQU720917 PGX720917:PGY720917 OXB720917:OXC720917 ONF720917:ONG720917 ODJ720917:ODK720917 NTN720917:NTO720917 NJR720917:NJS720917 MZV720917:MZW720917 MPZ720917:MQA720917 MGD720917:MGE720917 LWH720917:LWI720917 LML720917:LMM720917 LCP720917:LCQ720917 KST720917:KSU720917 KIX720917:KIY720917 JZB720917:JZC720917 JPF720917:JPG720917 JFJ720917:JFK720917 IVN720917:IVO720917 ILR720917:ILS720917 IBV720917:IBW720917 HRZ720917:HSA720917 HID720917:HIE720917 GYH720917:GYI720917 GOL720917:GOM720917 GEP720917:GEQ720917 FUT720917:FUU720917 FKX720917:FKY720917 FBB720917:FBC720917 ERF720917:ERG720917 EHJ720917:EHK720917 DXN720917:DXO720917 DNR720917:DNS720917 DDV720917:DDW720917 CTZ720917:CUA720917 CKD720917:CKE720917 CAH720917:CAI720917 BQL720917:BQM720917 BGP720917:BGQ720917 AWT720917:AWU720917 AMX720917:AMY720917 ADB720917:ADC720917 TF720917:TG720917 JJ720917:JK720917 N720917:O720917 WVV655381:WVW655381 WLZ655381:WMA655381 WCD655381:WCE655381 VSH655381:VSI655381 VIL655381:VIM655381 UYP655381:UYQ655381 UOT655381:UOU655381 UEX655381:UEY655381 TVB655381:TVC655381 TLF655381:TLG655381 TBJ655381:TBK655381 SRN655381:SRO655381 SHR655381:SHS655381 RXV655381:RXW655381 RNZ655381:ROA655381 RED655381:REE655381 QUH655381:QUI655381 QKL655381:QKM655381 QAP655381:QAQ655381 PQT655381:PQU655381 PGX655381:PGY655381 OXB655381:OXC655381 ONF655381:ONG655381 ODJ655381:ODK655381 NTN655381:NTO655381 NJR655381:NJS655381 MZV655381:MZW655381 MPZ655381:MQA655381 MGD655381:MGE655381 LWH655381:LWI655381 LML655381:LMM655381 LCP655381:LCQ655381 KST655381:KSU655381 KIX655381:KIY655381 JZB655381:JZC655381 JPF655381:JPG655381 JFJ655381:JFK655381 IVN655381:IVO655381 ILR655381:ILS655381 IBV655381:IBW655381 HRZ655381:HSA655381 HID655381:HIE655381 GYH655381:GYI655381 GOL655381:GOM655381 GEP655381:GEQ655381 FUT655381:FUU655381 FKX655381:FKY655381 FBB655381:FBC655381 ERF655381:ERG655381 EHJ655381:EHK655381 DXN655381:DXO655381 DNR655381:DNS655381 DDV655381:DDW655381 CTZ655381:CUA655381 CKD655381:CKE655381 CAH655381:CAI655381 BQL655381:BQM655381 BGP655381:BGQ655381 AWT655381:AWU655381 AMX655381:AMY655381 ADB655381:ADC655381 TF655381:TG655381 JJ655381:JK655381 N655381:O655381 WVV589845:WVW589845 WLZ589845:WMA589845 WCD589845:WCE589845 VSH589845:VSI589845 VIL589845:VIM589845 UYP589845:UYQ589845 UOT589845:UOU589845 UEX589845:UEY589845 TVB589845:TVC589845 TLF589845:TLG589845 TBJ589845:TBK589845 SRN589845:SRO589845 SHR589845:SHS589845 RXV589845:RXW589845 RNZ589845:ROA589845 RED589845:REE589845 QUH589845:QUI589845 QKL589845:QKM589845 QAP589845:QAQ589845 PQT589845:PQU589845 PGX589845:PGY589845 OXB589845:OXC589845 ONF589845:ONG589845 ODJ589845:ODK589845 NTN589845:NTO589845 NJR589845:NJS589845 MZV589845:MZW589845 MPZ589845:MQA589845 MGD589845:MGE589845 LWH589845:LWI589845 LML589845:LMM589845 LCP589845:LCQ589845 KST589845:KSU589845 KIX589845:KIY589845 JZB589845:JZC589845 JPF589845:JPG589845 JFJ589845:JFK589845 IVN589845:IVO589845 ILR589845:ILS589845 IBV589845:IBW589845 HRZ589845:HSA589845 HID589845:HIE589845 GYH589845:GYI589845 GOL589845:GOM589845 GEP589845:GEQ589845 FUT589845:FUU589845 FKX589845:FKY589845 FBB589845:FBC589845 ERF589845:ERG589845 EHJ589845:EHK589845 DXN589845:DXO589845 DNR589845:DNS589845 DDV589845:DDW589845 CTZ589845:CUA589845 CKD589845:CKE589845 CAH589845:CAI589845 BQL589845:BQM589845 BGP589845:BGQ589845 AWT589845:AWU589845 AMX589845:AMY589845 ADB589845:ADC589845 TF589845:TG589845 JJ589845:JK589845 N589845:O589845 WVV524309:WVW524309 WLZ524309:WMA524309 WCD524309:WCE524309 VSH524309:VSI524309 VIL524309:VIM524309 UYP524309:UYQ524309 UOT524309:UOU524309 UEX524309:UEY524309 TVB524309:TVC524309 TLF524309:TLG524309 TBJ524309:TBK524309 SRN524309:SRO524309 SHR524309:SHS524309 RXV524309:RXW524309 RNZ524309:ROA524309 RED524309:REE524309 QUH524309:QUI524309 QKL524309:QKM524309 QAP524309:QAQ524309 PQT524309:PQU524309 PGX524309:PGY524309 OXB524309:OXC524309 ONF524309:ONG524309 ODJ524309:ODK524309 NTN524309:NTO524309 NJR524309:NJS524309 MZV524309:MZW524309 MPZ524309:MQA524309 MGD524309:MGE524309 LWH524309:LWI524309 LML524309:LMM524309 LCP524309:LCQ524309 KST524309:KSU524309 KIX524309:KIY524309 JZB524309:JZC524309 JPF524309:JPG524309 JFJ524309:JFK524309 IVN524309:IVO524309 ILR524309:ILS524309 IBV524309:IBW524309 HRZ524309:HSA524309 HID524309:HIE524309 GYH524309:GYI524309 GOL524309:GOM524309 GEP524309:GEQ524309 FUT524309:FUU524309 FKX524309:FKY524309 FBB524309:FBC524309 ERF524309:ERG524309 EHJ524309:EHK524309 DXN524309:DXO524309 DNR524309:DNS524309 DDV524309:DDW524309 CTZ524309:CUA524309 CKD524309:CKE524309 CAH524309:CAI524309 BQL524309:BQM524309 BGP524309:BGQ524309 AWT524309:AWU524309 AMX524309:AMY524309 ADB524309:ADC524309 TF524309:TG524309 JJ524309:JK524309 N524309:O524309 WVV458773:WVW458773 WLZ458773:WMA458773 WCD458773:WCE458773 VSH458773:VSI458773 VIL458773:VIM458773 UYP458773:UYQ458773 UOT458773:UOU458773 UEX458773:UEY458773 TVB458773:TVC458773 TLF458773:TLG458773 TBJ458773:TBK458773 SRN458773:SRO458773 SHR458773:SHS458773 RXV458773:RXW458773 RNZ458773:ROA458773 RED458773:REE458773 QUH458773:QUI458773 QKL458773:QKM458773 QAP458773:QAQ458773 PQT458773:PQU458773 PGX458773:PGY458773 OXB458773:OXC458773 ONF458773:ONG458773 ODJ458773:ODK458773 NTN458773:NTO458773 NJR458773:NJS458773 MZV458773:MZW458773 MPZ458773:MQA458773 MGD458773:MGE458773 LWH458773:LWI458773 LML458773:LMM458773 LCP458773:LCQ458773 KST458773:KSU458773 KIX458773:KIY458773 JZB458773:JZC458773 JPF458773:JPG458773 JFJ458773:JFK458773 IVN458773:IVO458773 ILR458773:ILS458773 IBV458773:IBW458773 HRZ458773:HSA458773 HID458773:HIE458773 GYH458773:GYI458773 GOL458773:GOM458773 GEP458773:GEQ458773 FUT458773:FUU458773 FKX458773:FKY458773 FBB458773:FBC458773 ERF458773:ERG458773 EHJ458773:EHK458773 DXN458773:DXO458773 DNR458773:DNS458773 DDV458773:DDW458773 CTZ458773:CUA458773 CKD458773:CKE458773 CAH458773:CAI458773 BQL458773:BQM458773 BGP458773:BGQ458773 AWT458773:AWU458773 AMX458773:AMY458773 ADB458773:ADC458773 TF458773:TG458773 JJ458773:JK458773 N458773:O458773 WVV393237:WVW393237 WLZ393237:WMA393237 WCD393237:WCE393237 VSH393237:VSI393237 VIL393237:VIM393237 UYP393237:UYQ393237 UOT393237:UOU393237 UEX393237:UEY393237 TVB393237:TVC393237 TLF393237:TLG393237 TBJ393237:TBK393237 SRN393237:SRO393237 SHR393237:SHS393237 RXV393237:RXW393237 RNZ393237:ROA393237 RED393237:REE393237 QUH393237:QUI393237 QKL393237:QKM393237 QAP393237:QAQ393237 PQT393237:PQU393237 PGX393237:PGY393237 OXB393237:OXC393237 ONF393237:ONG393237 ODJ393237:ODK393237 NTN393237:NTO393237 NJR393237:NJS393237 MZV393237:MZW393237 MPZ393237:MQA393237 MGD393237:MGE393237 LWH393237:LWI393237 LML393237:LMM393237 LCP393237:LCQ393237 KST393237:KSU393237 KIX393237:KIY393237 JZB393237:JZC393237 JPF393237:JPG393237 JFJ393237:JFK393237 IVN393237:IVO393237 ILR393237:ILS393237 IBV393237:IBW393237 HRZ393237:HSA393237 HID393237:HIE393237 GYH393237:GYI393237 GOL393237:GOM393237 GEP393237:GEQ393237 FUT393237:FUU393237 FKX393237:FKY393237 FBB393237:FBC393237 ERF393237:ERG393237 EHJ393237:EHK393237 DXN393237:DXO393237 DNR393237:DNS393237 DDV393237:DDW393237 CTZ393237:CUA393237 CKD393237:CKE393237 CAH393237:CAI393237 BQL393237:BQM393237 BGP393237:BGQ393237 AWT393237:AWU393237 AMX393237:AMY393237 ADB393237:ADC393237 TF393237:TG393237 JJ393237:JK393237 N393237:O393237 WVV327701:WVW327701 WLZ327701:WMA327701 WCD327701:WCE327701 VSH327701:VSI327701 VIL327701:VIM327701 UYP327701:UYQ327701 UOT327701:UOU327701 UEX327701:UEY327701 TVB327701:TVC327701 TLF327701:TLG327701 TBJ327701:TBK327701 SRN327701:SRO327701 SHR327701:SHS327701 RXV327701:RXW327701 RNZ327701:ROA327701 RED327701:REE327701 QUH327701:QUI327701 QKL327701:QKM327701 QAP327701:QAQ327701 PQT327701:PQU327701 PGX327701:PGY327701 OXB327701:OXC327701 ONF327701:ONG327701 ODJ327701:ODK327701 NTN327701:NTO327701 NJR327701:NJS327701 MZV327701:MZW327701 MPZ327701:MQA327701 MGD327701:MGE327701 LWH327701:LWI327701 LML327701:LMM327701 LCP327701:LCQ327701 KST327701:KSU327701 KIX327701:KIY327701 JZB327701:JZC327701 JPF327701:JPG327701 JFJ327701:JFK327701 IVN327701:IVO327701 ILR327701:ILS327701 IBV327701:IBW327701 HRZ327701:HSA327701 HID327701:HIE327701 GYH327701:GYI327701 GOL327701:GOM327701 GEP327701:GEQ327701 FUT327701:FUU327701 FKX327701:FKY327701 FBB327701:FBC327701 ERF327701:ERG327701 EHJ327701:EHK327701 DXN327701:DXO327701 DNR327701:DNS327701 DDV327701:DDW327701 CTZ327701:CUA327701 CKD327701:CKE327701 CAH327701:CAI327701 BQL327701:BQM327701 BGP327701:BGQ327701 AWT327701:AWU327701 AMX327701:AMY327701 ADB327701:ADC327701 TF327701:TG327701 JJ327701:JK327701 N327701:O327701 WVV262165:WVW262165 WLZ262165:WMA262165 WCD262165:WCE262165 VSH262165:VSI262165 VIL262165:VIM262165 UYP262165:UYQ262165 UOT262165:UOU262165 UEX262165:UEY262165 TVB262165:TVC262165 TLF262165:TLG262165 TBJ262165:TBK262165 SRN262165:SRO262165 SHR262165:SHS262165 RXV262165:RXW262165 RNZ262165:ROA262165 RED262165:REE262165 QUH262165:QUI262165 QKL262165:QKM262165 QAP262165:QAQ262165 PQT262165:PQU262165 PGX262165:PGY262165 OXB262165:OXC262165 ONF262165:ONG262165 ODJ262165:ODK262165 NTN262165:NTO262165 NJR262165:NJS262165 MZV262165:MZW262165 MPZ262165:MQA262165 MGD262165:MGE262165 LWH262165:LWI262165 LML262165:LMM262165 LCP262165:LCQ262165 KST262165:KSU262165 KIX262165:KIY262165 JZB262165:JZC262165 JPF262165:JPG262165 JFJ262165:JFK262165 IVN262165:IVO262165 ILR262165:ILS262165 IBV262165:IBW262165 HRZ262165:HSA262165 HID262165:HIE262165 GYH262165:GYI262165 GOL262165:GOM262165 GEP262165:GEQ262165 FUT262165:FUU262165 FKX262165:FKY262165 FBB262165:FBC262165 ERF262165:ERG262165 EHJ262165:EHK262165 DXN262165:DXO262165 DNR262165:DNS262165 DDV262165:DDW262165 CTZ262165:CUA262165 CKD262165:CKE262165 CAH262165:CAI262165 BQL262165:BQM262165 BGP262165:BGQ262165 AWT262165:AWU262165 AMX262165:AMY262165 ADB262165:ADC262165 TF262165:TG262165 JJ262165:JK262165 N262165:O262165 WVV196629:WVW196629 WLZ196629:WMA196629 WCD196629:WCE196629 VSH196629:VSI196629 VIL196629:VIM196629 UYP196629:UYQ196629 UOT196629:UOU196629 UEX196629:UEY196629 TVB196629:TVC196629 TLF196629:TLG196629 TBJ196629:TBK196629 SRN196629:SRO196629 SHR196629:SHS196629 RXV196629:RXW196629 RNZ196629:ROA196629 RED196629:REE196629 QUH196629:QUI196629 QKL196629:QKM196629 QAP196629:QAQ196629 PQT196629:PQU196629 PGX196629:PGY196629 OXB196629:OXC196629 ONF196629:ONG196629 ODJ196629:ODK196629 NTN196629:NTO196629 NJR196629:NJS196629 MZV196629:MZW196629 MPZ196629:MQA196629 MGD196629:MGE196629 LWH196629:LWI196629 LML196629:LMM196629 LCP196629:LCQ196629 KST196629:KSU196629 KIX196629:KIY196629 JZB196629:JZC196629 JPF196629:JPG196629 JFJ196629:JFK196629 IVN196629:IVO196629 ILR196629:ILS196629 IBV196629:IBW196629 HRZ196629:HSA196629 HID196629:HIE196629 GYH196629:GYI196629 GOL196629:GOM196629 GEP196629:GEQ196629 FUT196629:FUU196629 FKX196629:FKY196629 FBB196629:FBC196629 ERF196629:ERG196629 EHJ196629:EHK196629 DXN196629:DXO196629 DNR196629:DNS196629 DDV196629:DDW196629 CTZ196629:CUA196629 CKD196629:CKE196629 CAH196629:CAI196629 BQL196629:BQM196629 BGP196629:BGQ196629 AWT196629:AWU196629 AMX196629:AMY196629 ADB196629:ADC196629 TF196629:TG196629 JJ196629:JK196629 N196629:O196629 WVV131093:WVW131093 WLZ131093:WMA131093 WCD131093:WCE131093 VSH131093:VSI131093 VIL131093:VIM131093 UYP131093:UYQ131093 UOT131093:UOU131093 UEX131093:UEY131093 TVB131093:TVC131093 TLF131093:TLG131093 TBJ131093:TBK131093 SRN131093:SRO131093 SHR131093:SHS131093 RXV131093:RXW131093 RNZ131093:ROA131093 RED131093:REE131093 QUH131093:QUI131093 QKL131093:QKM131093 QAP131093:QAQ131093 PQT131093:PQU131093 PGX131093:PGY131093 OXB131093:OXC131093 ONF131093:ONG131093 ODJ131093:ODK131093 NTN131093:NTO131093 NJR131093:NJS131093 MZV131093:MZW131093 MPZ131093:MQA131093 MGD131093:MGE131093 LWH131093:LWI131093 LML131093:LMM131093 LCP131093:LCQ131093 KST131093:KSU131093 KIX131093:KIY131093 JZB131093:JZC131093 JPF131093:JPG131093 JFJ131093:JFK131093 IVN131093:IVO131093 ILR131093:ILS131093 IBV131093:IBW131093 HRZ131093:HSA131093 HID131093:HIE131093 GYH131093:GYI131093 GOL131093:GOM131093 GEP131093:GEQ131093 FUT131093:FUU131093 FKX131093:FKY131093 FBB131093:FBC131093 ERF131093:ERG131093 EHJ131093:EHK131093 DXN131093:DXO131093 DNR131093:DNS131093 DDV131093:DDW131093 CTZ131093:CUA131093 CKD131093:CKE131093 CAH131093:CAI131093 BQL131093:BQM131093 BGP131093:BGQ131093 AWT131093:AWU131093 AMX131093:AMY131093 ADB131093:ADC131093 TF131093:TG131093 JJ131093:JK131093 N131093:O131093 WVV65557:WVW65557 WLZ65557:WMA65557 WCD65557:WCE65557 VSH65557:VSI65557 VIL65557:VIM65557 UYP65557:UYQ65557 UOT65557:UOU65557 UEX65557:UEY65557 TVB65557:TVC65557 TLF65557:TLG65557 TBJ65557:TBK65557 SRN65557:SRO65557 SHR65557:SHS65557 RXV65557:RXW65557 RNZ65557:ROA65557 RED65557:REE65557 QUH65557:QUI65557 QKL65557:QKM65557 QAP65557:QAQ65557 PQT65557:PQU65557 PGX65557:PGY65557 OXB65557:OXC65557 ONF65557:ONG65557 ODJ65557:ODK65557 NTN65557:NTO65557 NJR65557:NJS65557 MZV65557:MZW65557 MPZ65557:MQA65557 MGD65557:MGE65557 LWH65557:LWI65557 LML65557:LMM65557 LCP65557:LCQ65557 KST65557:KSU65557 KIX65557:KIY65557 JZB65557:JZC65557 JPF65557:JPG65557 JFJ65557:JFK65557 IVN65557:IVO65557 ILR65557:ILS65557 IBV65557:IBW65557 HRZ65557:HSA65557 HID65557:HIE65557 GYH65557:GYI65557 GOL65557:GOM65557 GEP65557:GEQ65557 FUT65557:FUU65557 FKX65557:FKY65557 FBB65557:FBC65557 ERF65557:ERG65557 EHJ65557:EHK65557 DXN65557:DXO65557 DNR65557:DNS65557 DDV65557:DDW65557 CTZ65557:CUA65557 CKD65557:CKE65557 CAH65557:CAI65557 BQL65557:BQM65557 BGP65557:BGQ65557 AWT65557:AWU65557 AMX65557:AMY65557 ADB65557:ADC65557 TF65557:TG65557 JJ65557:JK65557 N65557:O65557 WVV20:WVW20 WLZ20:WMA20 WCD20:WCE20 VSH20:VSI20 VIL20:VIM20 UYP20:UYQ20 UOT20:UOU20 UEX20:UEY20 TVB20:TVC20 TLF20:TLG20 TBJ20:TBK20 SRN20:SRO20 SHR20:SHS20 RXV20:RXW20 RNZ20:ROA20 RED20:REE20 QUH20:QUI20 QKL20:QKM20 QAP20:QAQ20 PQT20:PQU20 PGX20:PGY20 OXB20:OXC20 ONF20:ONG20 ODJ20:ODK20 NTN20:NTO20 NJR20:NJS20 MZV20:MZW20 MPZ20:MQA20 MGD20:MGE20 LWH20:LWI20 LML20:LMM20 LCP20:LCQ20 KST20:KSU20 KIX20:KIY20 JZB20:JZC20 JPF20:JPG20 JFJ20:JFK20 IVN20:IVO20 ILR20:ILS20 IBV20:IBW20 HRZ20:HSA20 HID20:HIE20 GYH20:GYI20 GOL20:GOM20 GEP20:GEQ20 FUT20:FUU20 FKX20:FKY20 FBB20:FBC20 ERF20:ERG20 EHJ20:EHK20 DXN20:DXO20 DNR20:DNS20 DDV20:DDW20 CTZ20:CUA20 CKD20:CKE20 CAH20:CAI20 BQL20:BQM20 BGP20:BGQ20 AWT20:AWU20 AMX20:AMY20 ADB20:ADC20 TF20:TG20 JJ20:JK20" xr:uid="{00000000-0002-0000-0000-000035000000}">
      <formula1>$Q$38:$Q$39</formula1>
    </dataValidation>
    <dataValidation type="list" allowBlank="1" showInputMessage="1" showErrorMessage="1" promptTitle="MALT" prompt="Si présence de MALT,  indiquer si endommagée. Art.: 18 et figure 20." sqref="JJ21:JK21 WVV983062:WVW983062 WLZ983062:WMA983062 WCD983062:WCE983062 VSH983062:VSI983062 VIL983062:VIM983062 UYP983062:UYQ983062 UOT983062:UOU983062 UEX983062:UEY983062 TVB983062:TVC983062 TLF983062:TLG983062 TBJ983062:TBK983062 SRN983062:SRO983062 SHR983062:SHS983062 RXV983062:RXW983062 RNZ983062:ROA983062 RED983062:REE983062 QUH983062:QUI983062 QKL983062:QKM983062 QAP983062:QAQ983062 PQT983062:PQU983062 PGX983062:PGY983062 OXB983062:OXC983062 ONF983062:ONG983062 ODJ983062:ODK983062 NTN983062:NTO983062 NJR983062:NJS983062 MZV983062:MZW983062 MPZ983062:MQA983062 MGD983062:MGE983062 LWH983062:LWI983062 LML983062:LMM983062 LCP983062:LCQ983062 KST983062:KSU983062 KIX983062:KIY983062 JZB983062:JZC983062 JPF983062:JPG983062 JFJ983062:JFK983062 IVN983062:IVO983062 ILR983062:ILS983062 IBV983062:IBW983062 HRZ983062:HSA983062 HID983062:HIE983062 GYH983062:GYI983062 GOL983062:GOM983062 GEP983062:GEQ983062 FUT983062:FUU983062 FKX983062:FKY983062 FBB983062:FBC983062 ERF983062:ERG983062 EHJ983062:EHK983062 DXN983062:DXO983062 DNR983062:DNS983062 DDV983062:DDW983062 CTZ983062:CUA983062 CKD983062:CKE983062 CAH983062:CAI983062 BQL983062:BQM983062 BGP983062:BGQ983062 AWT983062:AWU983062 AMX983062:AMY983062 ADB983062:ADC983062 TF983062:TG983062 JJ983062:JK983062 N983062:O983062 WVV917526:WVW917526 WLZ917526:WMA917526 WCD917526:WCE917526 VSH917526:VSI917526 VIL917526:VIM917526 UYP917526:UYQ917526 UOT917526:UOU917526 UEX917526:UEY917526 TVB917526:TVC917526 TLF917526:TLG917526 TBJ917526:TBK917526 SRN917526:SRO917526 SHR917526:SHS917526 RXV917526:RXW917526 RNZ917526:ROA917526 RED917526:REE917526 QUH917526:QUI917526 QKL917526:QKM917526 QAP917526:QAQ917526 PQT917526:PQU917526 PGX917526:PGY917526 OXB917526:OXC917526 ONF917526:ONG917526 ODJ917526:ODK917526 NTN917526:NTO917526 NJR917526:NJS917526 MZV917526:MZW917526 MPZ917526:MQA917526 MGD917526:MGE917526 LWH917526:LWI917526 LML917526:LMM917526 LCP917526:LCQ917526 KST917526:KSU917526 KIX917526:KIY917526 JZB917526:JZC917526 JPF917526:JPG917526 JFJ917526:JFK917526 IVN917526:IVO917526 ILR917526:ILS917526 IBV917526:IBW917526 HRZ917526:HSA917526 HID917526:HIE917526 GYH917526:GYI917526 GOL917526:GOM917526 GEP917526:GEQ917526 FUT917526:FUU917526 FKX917526:FKY917526 FBB917526:FBC917526 ERF917526:ERG917526 EHJ917526:EHK917526 DXN917526:DXO917526 DNR917526:DNS917526 DDV917526:DDW917526 CTZ917526:CUA917526 CKD917526:CKE917526 CAH917526:CAI917526 BQL917526:BQM917526 BGP917526:BGQ917526 AWT917526:AWU917526 AMX917526:AMY917526 ADB917526:ADC917526 TF917526:TG917526 JJ917526:JK917526 N917526:O917526 WVV851990:WVW851990 WLZ851990:WMA851990 WCD851990:WCE851990 VSH851990:VSI851990 VIL851990:VIM851990 UYP851990:UYQ851990 UOT851990:UOU851990 UEX851990:UEY851990 TVB851990:TVC851990 TLF851990:TLG851990 TBJ851990:TBK851990 SRN851990:SRO851990 SHR851990:SHS851990 RXV851990:RXW851990 RNZ851990:ROA851990 RED851990:REE851990 QUH851990:QUI851990 QKL851990:QKM851990 QAP851990:QAQ851990 PQT851990:PQU851990 PGX851990:PGY851990 OXB851990:OXC851990 ONF851990:ONG851990 ODJ851990:ODK851990 NTN851990:NTO851990 NJR851990:NJS851990 MZV851990:MZW851990 MPZ851990:MQA851990 MGD851990:MGE851990 LWH851990:LWI851990 LML851990:LMM851990 LCP851990:LCQ851990 KST851990:KSU851990 KIX851990:KIY851990 JZB851990:JZC851990 JPF851990:JPG851990 JFJ851990:JFK851990 IVN851990:IVO851990 ILR851990:ILS851990 IBV851990:IBW851990 HRZ851990:HSA851990 HID851990:HIE851990 GYH851990:GYI851990 GOL851990:GOM851990 GEP851990:GEQ851990 FUT851990:FUU851990 FKX851990:FKY851990 FBB851990:FBC851990 ERF851990:ERG851990 EHJ851990:EHK851990 DXN851990:DXO851990 DNR851990:DNS851990 DDV851990:DDW851990 CTZ851990:CUA851990 CKD851990:CKE851990 CAH851990:CAI851990 BQL851990:BQM851990 BGP851990:BGQ851990 AWT851990:AWU851990 AMX851990:AMY851990 ADB851990:ADC851990 TF851990:TG851990 JJ851990:JK851990 N851990:O851990 WVV786454:WVW786454 WLZ786454:WMA786454 WCD786454:WCE786454 VSH786454:VSI786454 VIL786454:VIM786454 UYP786454:UYQ786454 UOT786454:UOU786454 UEX786454:UEY786454 TVB786454:TVC786454 TLF786454:TLG786454 TBJ786454:TBK786454 SRN786454:SRO786454 SHR786454:SHS786454 RXV786454:RXW786454 RNZ786454:ROA786454 RED786454:REE786454 QUH786454:QUI786454 QKL786454:QKM786454 QAP786454:QAQ786454 PQT786454:PQU786454 PGX786454:PGY786454 OXB786454:OXC786454 ONF786454:ONG786454 ODJ786454:ODK786454 NTN786454:NTO786454 NJR786454:NJS786454 MZV786454:MZW786454 MPZ786454:MQA786454 MGD786454:MGE786454 LWH786454:LWI786454 LML786454:LMM786454 LCP786454:LCQ786454 KST786454:KSU786454 KIX786454:KIY786454 JZB786454:JZC786454 JPF786454:JPG786454 JFJ786454:JFK786454 IVN786454:IVO786454 ILR786454:ILS786454 IBV786454:IBW786454 HRZ786454:HSA786454 HID786454:HIE786454 GYH786454:GYI786454 GOL786454:GOM786454 GEP786454:GEQ786454 FUT786454:FUU786454 FKX786454:FKY786454 FBB786454:FBC786454 ERF786454:ERG786454 EHJ786454:EHK786454 DXN786454:DXO786454 DNR786454:DNS786454 DDV786454:DDW786454 CTZ786454:CUA786454 CKD786454:CKE786454 CAH786454:CAI786454 BQL786454:BQM786454 BGP786454:BGQ786454 AWT786454:AWU786454 AMX786454:AMY786454 ADB786454:ADC786454 TF786454:TG786454 JJ786454:JK786454 N786454:O786454 WVV720918:WVW720918 WLZ720918:WMA720918 WCD720918:WCE720918 VSH720918:VSI720918 VIL720918:VIM720918 UYP720918:UYQ720918 UOT720918:UOU720918 UEX720918:UEY720918 TVB720918:TVC720918 TLF720918:TLG720918 TBJ720918:TBK720918 SRN720918:SRO720918 SHR720918:SHS720918 RXV720918:RXW720918 RNZ720918:ROA720918 RED720918:REE720918 QUH720918:QUI720918 QKL720918:QKM720918 QAP720918:QAQ720918 PQT720918:PQU720918 PGX720918:PGY720918 OXB720918:OXC720918 ONF720918:ONG720918 ODJ720918:ODK720918 NTN720918:NTO720918 NJR720918:NJS720918 MZV720918:MZW720918 MPZ720918:MQA720918 MGD720918:MGE720918 LWH720918:LWI720918 LML720918:LMM720918 LCP720918:LCQ720918 KST720918:KSU720918 KIX720918:KIY720918 JZB720918:JZC720918 JPF720918:JPG720918 JFJ720918:JFK720918 IVN720918:IVO720918 ILR720918:ILS720918 IBV720918:IBW720918 HRZ720918:HSA720918 HID720918:HIE720918 GYH720918:GYI720918 GOL720918:GOM720918 GEP720918:GEQ720918 FUT720918:FUU720918 FKX720918:FKY720918 FBB720918:FBC720918 ERF720918:ERG720918 EHJ720918:EHK720918 DXN720918:DXO720918 DNR720918:DNS720918 DDV720918:DDW720918 CTZ720918:CUA720918 CKD720918:CKE720918 CAH720918:CAI720918 BQL720918:BQM720918 BGP720918:BGQ720918 AWT720918:AWU720918 AMX720918:AMY720918 ADB720918:ADC720918 TF720918:TG720918 JJ720918:JK720918 N720918:O720918 WVV655382:WVW655382 WLZ655382:WMA655382 WCD655382:WCE655382 VSH655382:VSI655382 VIL655382:VIM655382 UYP655382:UYQ655382 UOT655382:UOU655382 UEX655382:UEY655382 TVB655382:TVC655382 TLF655382:TLG655382 TBJ655382:TBK655382 SRN655382:SRO655382 SHR655382:SHS655382 RXV655382:RXW655382 RNZ655382:ROA655382 RED655382:REE655382 QUH655382:QUI655382 QKL655382:QKM655382 QAP655382:QAQ655382 PQT655382:PQU655382 PGX655382:PGY655382 OXB655382:OXC655382 ONF655382:ONG655382 ODJ655382:ODK655382 NTN655382:NTO655382 NJR655382:NJS655382 MZV655382:MZW655382 MPZ655382:MQA655382 MGD655382:MGE655382 LWH655382:LWI655382 LML655382:LMM655382 LCP655382:LCQ655382 KST655382:KSU655382 KIX655382:KIY655382 JZB655382:JZC655382 JPF655382:JPG655382 JFJ655382:JFK655382 IVN655382:IVO655382 ILR655382:ILS655382 IBV655382:IBW655382 HRZ655382:HSA655382 HID655382:HIE655382 GYH655382:GYI655382 GOL655382:GOM655382 GEP655382:GEQ655382 FUT655382:FUU655382 FKX655382:FKY655382 FBB655382:FBC655382 ERF655382:ERG655382 EHJ655382:EHK655382 DXN655382:DXO655382 DNR655382:DNS655382 DDV655382:DDW655382 CTZ655382:CUA655382 CKD655382:CKE655382 CAH655382:CAI655382 BQL655382:BQM655382 BGP655382:BGQ655382 AWT655382:AWU655382 AMX655382:AMY655382 ADB655382:ADC655382 TF655382:TG655382 JJ655382:JK655382 N655382:O655382 WVV589846:WVW589846 WLZ589846:WMA589846 WCD589846:WCE589846 VSH589846:VSI589846 VIL589846:VIM589846 UYP589846:UYQ589846 UOT589846:UOU589846 UEX589846:UEY589846 TVB589846:TVC589846 TLF589846:TLG589846 TBJ589846:TBK589846 SRN589846:SRO589846 SHR589846:SHS589846 RXV589846:RXW589846 RNZ589846:ROA589846 RED589846:REE589846 QUH589846:QUI589846 QKL589846:QKM589846 QAP589846:QAQ589846 PQT589846:PQU589846 PGX589846:PGY589846 OXB589846:OXC589846 ONF589846:ONG589846 ODJ589846:ODK589846 NTN589846:NTO589846 NJR589846:NJS589846 MZV589846:MZW589846 MPZ589846:MQA589846 MGD589846:MGE589846 LWH589846:LWI589846 LML589846:LMM589846 LCP589846:LCQ589846 KST589846:KSU589846 KIX589846:KIY589846 JZB589846:JZC589846 JPF589846:JPG589846 JFJ589846:JFK589846 IVN589846:IVO589846 ILR589846:ILS589846 IBV589846:IBW589846 HRZ589846:HSA589846 HID589846:HIE589846 GYH589846:GYI589846 GOL589846:GOM589846 GEP589846:GEQ589846 FUT589846:FUU589846 FKX589846:FKY589846 FBB589846:FBC589846 ERF589846:ERG589846 EHJ589846:EHK589846 DXN589846:DXO589846 DNR589846:DNS589846 DDV589846:DDW589846 CTZ589846:CUA589846 CKD589846:CKE589846 CAH589846:CAI589846 BQL589846:BQM589846 BGP589846:BGQ589846 AWT589846:AWU589846 AMX589846:AMY589846 ADB589846:ADC589846 TF589846:TG589846 JJ589846:JK589846 N589846:O589846 WVV524310:WVW524310 WLZ524310:WMA524310 WCD524310:WCE524310 VSH524310:VSI524310 VIL524310:VIM524310 UYP524310:UYQ524310 UOT524310:UOU524310 UEX524310:UEY524310 TVB524310:TVC524310 TLF524310:TLG524310 TBJ524310:TBK524310 SRN524310:SRO524310 SHR524310:SHS524310 RXV524310:RXW524310 RNZ524310:ROA524310 RED524310:REE524310 QUH524310:QUI524310 QKL524310:QKM524310 QAP524310:QAQ524310 PQT524310:PQU524310 PGX524310:PGY524310 OXB524310:OXC524310 ONF524310:ONG524310 ODJ524310:ODK524310 NTN524310:NTO524310 NJR524310:NJS524310 MZV524310:MZW524310 MPZ524310:MQA524310 MGD524310:MGE524310 LWH524310:LWI524310 LML524310:LMM524310 LCP524310:LCQ524310 KST524310:KSU524310 KIX524310:KIY524310 JZB524310:JZC524310 JPF524310:JPG524310 JFJ524310:JFK524310 IVN524310:IVO524310 ILR524310:ILS524310 IBV524310:IBW524310 HRZ524310:HSA524310 HID524310:HIE524310 GYH524310:GYI524310 GOL524310:GOM524310 GEP524310:GEQ524310 FUT524310:FUU524310 FKX524310:FKY524310 FBB524310:FBC524310 ERF524310:ERG524310 EHJ524310:EHK524310 DXN524310:DXO524310 DNR524310:DNS524310 DDV524310:DDW524310 CTZ524310:CUA524310 CKD524310:CKE524310 CAH524310:CAI524310 BQL524310:BQM524310 BGP524310:BGQ524310 AWT524310:AWU524310 AMX524310:AMY524310 ADB524310:ADC524310 TF524310:TG524310 JJ524310:JK524310 N524310:O524310 WVV458774:WVW458774 WLZ458774:WMA458774 WCD458774:WCE458774 VSH458774:VSI458774 VIL458774:VIM458774 UYP458774:UYQ458774 UOT458774:UOU458774 UEX458774:UEY458774 TVB458774:TVC458774 TLF458774:TLG458774 TBJ458774:TBK458774 SRN458774:SRO458774 SHR458774:SHS458774 RXV458774:RXW458774 RNZ458774:ROA458774 RED458774:REE458774 QUH458774:QUI458774 QKL458774:QKM458774 QAP458774:QAQ458774 PQT458774:PQU458774 PGX458774:PGY458774 OXB458774:OXC458774 ONF458774:ONG458774 ODJ458774:ODK458774 NTN458774:NTO458774 NJR458774:NJS458774 MZV458774:MZW458774 MPZ458774:MQA458774 MGD458774:MGE458774 LWH458774:LWI458774 LML458774:LMM458774 LCP458774:LCQ458774 KST458774:KSU458774 KIX458774:KIY458774 JZB458774:JZC458774 JPF458774:JPG458774 JFJ458774:JFK458774 IVN458774:IVO458774 ILR458774:ILS458774 IBV458774:IBW458774 HRZ458774:HSA458774 HID458774:HIE458774 GYH458774:GYI458774 GOL458774:GOM458774 GEP458774:GEQ458774 FUT458774:FUU458774 FKX458774:FKY458774 FBB458774:FBC458774 ERF458774:ERG458774 EHJ458774:EHK458774 DXN458774:DXO458774 DNR458774:DNS458774 DDV458774:DDW458774 CTZ458774:CUA458774 CKD458774:CKE458774 CAH458774:CAI458774 BQL458774:BQM458774 BGP458774:BGQ458774 AWT458774:AWU458774 AMX458774:AMY458774 ADB458774:ADC458774 TF458774:TG458774 JJ458774:JK458774 N458774:O458774 WVV393238:WVW393238 WLZ393238:WMA393238 WCD393238:WCE393238 VSH393238:VSI393238 VIL393238:VIM393238 UYP393238:UYQ393238 UOT393238:UOU393238 UEX393238:UEY393238 TVB393238:TVC393238 TLF393238:TLG393238 TBJ393238:TBK393238 SRN393238:SRO393238 SHR393238:SHS393238 RXV393238:RXW393238 RNZ393238:ROA393238 RED393238:REE393238 QUH393238:QUI393238 QKL393238:QKM393238 QAP393238:QAQ393238 PQT393238:PQU393238 PGX393238:PGY393238 OXB393238:OXC393238 ONF393238:ONG393238 ODJ393238:ODK393238 NTN393238:NTO393238 NJR393238:NJS393238 MZV393238:MZW393238 MPZ393238:MQA393238 MGD393238:MGE393238 LWH393238:LWI393238 LML393238:LMM393238 LCP393238:LCQ393238 KST393238:KSU393238 KIX393238:KIY393238 JZB393238:JZC393238 JPF393238:JPG393238 JFJ393238:JFK393238 IVN393238:IVO393238 ILR393238:ILS393238 IBV393238:IBW393238 HRZ393238:HSA393238 HID393238:HIE393238 GYH393238:GYI393238 GOL393238:GOM393238 GEP393238:GEQ393238 FUT393238:FUU393238 FKX393238:FKY393238 FBB393238:FBC393238 ERF393238:ERG393238 EHJ393238:EHK393238 DXN393238:DXO393238 DNR393238:DNS393238 DDV393238:DDW393238 CTZ393238:CUA393238 CKD393238:CKE393238 CAH393238:CAI393238 BQL393238:BQM393238 BGP393238:BGQ393238 AWT393238:AWU393238 AMX393238:AMY393238 ADB393238:ADC393238 TF393238:TG393238 JJ393238:JK393238 N393238:O393238 WVV327702:WVW327702 WLZ327702:WMA327702 WCD327702:WCE327702 VSH327702:VSI327702 VIL327702:VIM327702 UYP327702:UYQ327702 UOT327702:UOU327702 UEX327702:UEY327702 TVB327702:TVC327702 TLF327702:TLG327702 TBJ327702:TBK327702 SRN327702:SRO327702 SHR327702:SHS327702 RXV327702:RXW327702 RNZ327702:ROA327702 RED327702:REE327702 QUH327702:QUI327702 QKL327702:QKM327702 QAP327702:QAQ327702 PQT327702:PQU327702 PGX327702:PGY327702 OXB327702:OXC327702 ONF327702:ONG327702 ODJ327702:ODK327702 NTN327702:NTO327702 NJR327702:NJS327702 MZV327702:MZW327702 MPZ327702:MQA327702 MGD327702:MGE327702 LWH327702:LWI327702 LML327702:LMM327702 LCP327702:LCQ327702 KST327702:KSU327702 KIX327702:KIY327702 JZB327702:JZC327702 JPF327702:JPG327702 JFJ327702:JFK327702 IVN327702:IVO327702 ILR327702:ILS327702 IBV327702:IBW327702 HRZ327702:HSA327702 HID327702:HIE327702 GYH327702:GYI327702 GOL327702:GOM327702 GEP327702:GEQ327702 FUT327702:FUU327702 FKX327702:FKY327702 FBB327702:FBC327702 ERF327702:ERG327702 EHJ327702:EHK327702 DXN327702:DXO327702 DNR327702:DNS327702 DDV327702:DDW327702 CTZ327702:CUA327702 CKD327702:CKE327702 CAH327702:CAI327702 BQL327702:BQM327702 BGP327702:BGQ327702 AWT327702:AWU327702 AMX327702:AMY327702 ADB327702:ADC327702 TF327702:TG327702 JJ327702:JK327702 N327702:O327702 WVV262166:WVW262166 WLZ262166:WMA262166 WCD262166:WCE262166 VSH262166:VSI262166 VIL262166:VIM262166 UYP262166:UYQ262166 UOT262166:UOU262166 UEX262166:UEY262166 TVB262166:TVC262166 TLF262166:TLG262166 TBJ262166:TBK262166 SRN262166:SRO262166 SHR262166:SHS262166 RXV262166:RXW262166 RNZ262166:ROA262166 RED262166:REE262166 QUH262166:QUI262166 QKL262166:QKM262166 QAP262166:QAQ262166 PQT262166:PQU262166 PGX262166:PGY262166 OXB262166:OXC262166 ONF262166:ONG262166 ODJ262166:ODK262166 NTN262166:NTO262166 NJR262166:NJS262166 MZV262166:MZW262166 MPZ262166:MQA262166 MGD262166:MGE262166 LWH262166:LWI262166 LML262166:LMM262166 LCP262166:LCQ262166 KST262166:KSU262166 KIX262166:KIY262166 JZB262166:JZC262166 JPF262166:JPG262166 JFJ262166:JFK262166 IVN262166:IVO262166 ILR262166:ILS262166 IBV262166:IBW262166 HRZ262166:HSA262166 HID262166:HIE262166 GYH262166:GYI262166 GOL262166:GOM262166 GEP262166:GEQ262166 FUT262166:FUU262166 FKX262166:FKY262166 FBB262166:FBC262166 ERF262166:ERG262166 EHJ262166:EHK262166 DXN262166:DXO262166 DNR262166:DNS262166 DDV262166:DDW262166 CTZ262166:CUA262166 CKD262166:CKE262166 CAH262166:CAI262166 BQL262166:BQM262166 BGP262166:BGQ262166 AWT262166:AWU262166 AMX262166:AMY262166 ADB262166:ADC262166 TF262166:TG262166 JJ262166:JK262166 N262166:O262166 WVV196630:WVW196630 WLZ196630:WMA196630 WCD196630:WCE196630 VSH196630:VSI196630 VIL196630:VIM196630 UYP196630:UYQ196630 UOT196630:UOU196630 UEX196630:UEY196630 TVB196630:TVC196630 TLF196630:TLG196630 TBJ196630:TBK196630 SRN196630:SRO196630 SHR196630:SHS196630 RXV196630:RXW196630 RNZ196630:ROA196630 RED196630:REE196630 QUH196630:QUI196630 QKL196630:QKM196630 QAP196630:QAQ196630 PQT196630:PQU196630 PGX196630:PGY196630 OXB196630:OXC196630 ONF196630:ONG196630 ODJ196630:ODK196630 NTN196630:NTO196630 NJR196630:NJS196630 MZV196630:MZW196630 MPZ196630:MQA196630 MGD196630:MGE196630 LWH196630:LWI196630 LML196630:LMM196630 LCP196630:LCQ196630 KST196630:KSU196630 KIX196630:KIY196630 JZB196630:JZC196630 JPF196630:JPG196630 JFJ196630:JFK196630 IVN196630:IVO196630 ILR196630:ILS196630 IBV196630:IBW196630 HRZ196630:HSA196630 HID196630:HIE196630 GYH196630:GYI196630 GOL196630:GOM196630 GEP196630:GEQ196630 FUT196630:FUU196630 FKX196630:FKY196630 FBB196630:FBC196630 ERF196630:ERG196630 EHJ196630:EHK196630 DXN196630:DXO196630 DNR196630:DNS196630 DDV196630:DDW196630 CTZ196630:CUA196630 CKD196630:CKE196630 CAH196630:CAI196630 BQL196630:BQM196630 BGP196630:BGQ196630 AWT196630:AWU196630 AMX196630:AMY196630 ADB196630:ADC196630 TF196630:TG196630 JJ196630:JK196630 N196630:O196630 WVV131094:WVW131094 WLZ131094:WMA131094 WCD131094:WCE131094 VSH131094:VSI131094 VIL131094:VIM131094 UYP131094:UYQ131094 UOT131094:UOU131094 UEX131094:UEY131094 TVB131094:TVC131094 TLF131094:TLG131094 TBJ131094:TBK131094 SRN131094:SRO131094 SHR131094:SHS131094 RXV131094:RXW131094 RNZ131094:ROA131094 RED131094:REE131094 QUH131094:QUI131094 QKL131094:QKM131094 QAP131094:QAQ131094 PQT131094:PQU131094 PGX131094:PGY131094 OXB131094:OXC131094 ONF131094:ONG131094 ODJ131094:ODK131094 NTN131094:NTO131094 NJR131094:NJS131094 MZV131094:MZW131094 MPZ131094:MQA131094 MGD131094:MGE131094 LWH131094:LWI131094 LML131094:LMM131094 LCP131094:LCQ131094 KST131094:KSU131094 KIX131094:KIY131094 JZB131094:JZC131094 JPF131094:JPG131094 JFJ131094:JFK131094 IVN131094:IVO131094 ILR131094:ILS131094 IBV131094:IBW131094 HRZ131094:HSA131094 HID131094:HIE131094 GYH131094:GYI131094 GOL131094:GOM131094 GEP131094:GEQ131094 FUT131094:FUU131094 FKX131094:FKY131094 FBB131094:FBC131094 ERF131094:ERG131094 EHJ131094:EHK131094 DXN131094:DXO131094 DNR131094:DNS131094 DDV131094:DDW131094 CTZ131094:CUA131094 CKD131094:CKE131094 CAH131094:CAI131094 BQL131094:BQM131094 BGP131094:BGQ131094 AWT131094:AWU131094 AMX131094:AMY131094 ADB131094:ADC131094 TF131094:TG131094 JJ131094:JK131094 N131094:O131094 WVV65558:WVW65558 WLZ65558:WMA65558 WCD65558:WCE65558 VSH65558:VSI65558 VIL65558:VIM65558 UYP65558:UYQ65558 UOT65558:UOU65558 UEX65558:UEY65558 TVB65558:TVC65558 TLF65558:TLG65558 TBJ65558:TBK65558 SRN65558:SRO65558 SHR65558:SHS65558 RXV65558:RXW65558 RNZ65558:ROA65558 RED65558:REE65558 QUH65558:QUI65558 QKL65558:QKM65558 QAP65558:QAQ65558 PQT65558:PQU65558 PGX65558:PGY65558 OXB65558:OXC65558 ONF65558:ONG65558 ODJ65558:ODK65558 NTN65558:NTO65558 NJR65558:NJS65558 MZV65558:MZW65558 MPZ65558:MQA65558 MGD65558:MGE65558 LWH65558:LWI65558 LML65558:LMM65558 LCP65558:LCQ65558 KST65558:KSU65558 KIX65558:KIY65558 JZB65558:JZC65558 JPF65558:JPG65558 JFJ65558:JFK65558 IVN65558:IVO65558 ILR65558:ILS65558 IBV65558:IBW65558 HRZ65558:HSA65558 HID65558:HIE65558 GYH65558:GYI65558 GOL65558:GOM65558 GEP65558:GEQ65558 FUT65558:FUU65558 FKX65558:FKY65558 FBB65558:FBC65558 ERF65558:ERG65558 EHJ65558:EHK65558 DXN65558:DXO65558 DNR65558:DNS65558 DDV65558:DDW65558 CTZ65558:CUA65558 CKD65558:CKE65558 CAH65558:CAI65558 BQL65558:BQM65558 BGP65558:BGQ65558 AWT65558:AWU65558 AMX65558:AMY65558 ADB65558:ADC65558 TF65558:TG65558 JJ65558:JK65558 N65558:O65558 WVV21:WVW21 WLZ21:WMA21 WCD21:WCE21 VSH21:VSI21 VIL21:VIM21 UYP21:UYQ21 UOT21:UOU21 UEX21:UEY21 TVB21:TVC21 TLF21:TLG21 TBJ21:TBK21 SRN21:SRO21 SHR21:SHS21 RXV21:RXW21 RNZ21:ROA21 RED21:REE21 QUH21:QUI21 QKL21:QKM21 QAP21:QAQ21 PQT21:PQU21 PGX21:PGY21 OXB21:OXC21 ONF21:ONG21 ODJ21:ODK21 NTN21:NTO21 NJR21:NJS21 MZV21:MZW21 MPZ21:MQA21 MGD21:MGE21 LWH21:LWI21 LML21:LMM21 LCP21:LCQ21 KST21:KSU21 KIX21:KIY21 JZB21:JZC21 JPF21:JPG21 JFJ21:JFK21 IVN21:IVO21 ILR21:ILS21 IBV21:IBW21 HRZ21:HSA21 HID21:HIE21 GYH21:GYI21 GOL21:GOM21 GEP21:GEQ21 FUT21:FUU21 FKX21:FKY21 FBB21:FBC21 ERF21:ERG21 EHJ21:EHK21 DXN21:DXO21 DNR21:DNS21 DDV21:DDW21 CTZ21:CUA21 CKD21:CKE21 CAH21:CAI21 BQL21:BQM21 BGP21:BGQ21 AWT21:AWU21 AMX21:AMY21 ADB21:ADC21 TF21:TG21" xr:uid="{00000000-0002-0000-0000-000036000000}">
      <formula1>$AB$4:$AB$5</formula1>
    </dataValidation>
    <dataValidation type="list" allowBlank="1" showInputMessage="1" showErrorMessage="1" promptTitle="Latéral réseau" prompt="Si présence de Liason aérosouterraine (latéral) de réseau, indiquer le proprio du latéral. Art.: 20." sqref="N16 WVV983057 WLZ983057 WCD983057 VSH983057 VIL983057 UYP983057 UOT983057 UEX983057 TVB983057 TLF983057 TBJ983057 SRN983057 SHR983057 RXV983057 RNZ983057 RED983057 QUH983057 QKL983057 QAP983057 PQT983057 PGX983057 OXB983057 ONF983057 ODJ983057 NTN983057 NJR983057 MZV983057 MPZ983057 MGD983057 LWH983057 LML983057 LCP983057 KST983057 KIX983057 JZB983057 JPF983057 JFJ983057 IVN983057 ILR983057 IBV983057 HRZ983057 HID983057 GYH983057 GOL983057 GEP983057 FUT983057 FKX983057 FBB983057 ERF983057 EHJ983057 DXN983057 DNR983057 DDV983057 CTZ983057 CKD983057 CAH983057 BQL983057 BGP983057 AWT983057 AMX983057 ADB983057 TF983057 JJ983057 N983057 WVV917521 WLZ917521 WCD917521 VSH917521 VIL917521 UYP917521 UOT917521 UEX917521 TVB917521 TLF917521 TBJ917521 SRN917521 SHR917521 RXV917521 RNZ917521 RED917521 QUH917521 QKL917521 QAP917521 PQT917521 PGX917521 OXB917521 ONF917521 ODJ917521 NTN917521 NJR917521 MZV917521 MPZ917521 MGD917521 LWH917521 LML917521 LCP917521 KST917521 KIX917521 JZB917521 JPF917521 JFJ917521 IVN917521 ILR917521 IBV917521 HRZ917521 HID917521 GYH917521 GOL917521 GEP917521 FUT917521 FKX917521 FBB917521 ERF917521 EHJ917521 DXN917521 DNR917521 DDV917521 CTZ917521 CKD917521 CAH917521 BQL917521 BGP917521 AWT917521 AMX917521 ADB917521 TF917521 JJ917521 N917521 WVV851985 WLZ851985 WCD851985 VSH851985 VIL851985 UYP851985 UOT851985 UEX851985 TVB851985 TLF851985 TBJ851985 SRN851985 SHR851985 RXV851985 RNZ851985 RED851985 QUH851985 QKL851985 QAP851985 PQT851985 PGX851985 OXB851985 ONF851985 ODJ851985 NTN851985 NJR851985 MZV851985 MPZ851985 MGD851985 LWH851985 LML851985 LCP851985 KST851985 KIX851985 JZB851985 JPF851985 JFJ851985 IVN851985 ILR851985 IBV851985 HRZ851985 HID851985 GYH851985 GOL851985 GEP851985 FUT851985 FKX851985 FBB851985 ERF851985 EHJ851985 DXN851985 DNR851985 DDV851985 CTZ851985 CKD851985 CAH851985 BQL851985 BGP851985 AWT851985 AMX851985 ADB851985 TF851985 JJ851985 N851985 WVV786449 WLZ786449 WCD786449 VSH786449 VIL786449 UYP786449 UOT786449 UEX786449 TVB786449 TLF786449 TBJ786449 SRN786449 SHR786449 RXV786449 RNZ786449 RED786449 QUH786449 QKL786449 QAP786449 PQT786449 PGX786449 OXB786449 ONF786449 ODJ786449 NTN786449 NJR786449 MZV786449 MPZ786449 MGD786449 LWH786449 LML786449 LCP786449 KST786449 KIX786449 JZB786449 JPF786449 JFJ786449 IVN786449 ILR786449 IBV786449 HRZ786449 HID786449 GYH786449 GOL786449 GEP786449 FUT786449 FKX786449 FBB786449 ERF786449 EHJ786449 DXN786449 DNR786449 DDV786449 CTZ786449 CKD786449 CAH786449 BQL786449 BGP786449 AWT786449 AMX786449 ADB786449 TF786449 JJ786449 N786449 WVV720913 WLZ720913 WCD720913 VSH720913 VIL720913 UYP720913 UOT720913 UEX720913 TVB720913 TLF720913 TBJ720913 SRN720913 SHR720913 RXV720913 RNZ720913 RED720913 QUH720913 QKL720913 QAP720913 PQT720913 PGX720913 OXB720913 ONF720913 ODJ720913 NTN720913 NJR720913 MZV720913 MPZ720913 MGD720913 LWH720913 LML720913 LCP720913 KST720913 KIX720913 JZB720913 JPF720913 JFJ720913 IVN720913 ILR720913 IBV720913 HRZ720913 HID720913 GYH720913 GOL720913 GEP720913 FUT720913 FKX720913 FBB720913 ERF720913 EHJ720913 DXN720913 DNR720913 DDV720913 CTZ720913 CKD720913 CAH720913 BQL720913 BGP720913 AWT720913 AMX720913 ADB720913 TF720913 JJ720913 N720913 WVV655377 WLZ655377 WCD655377 VSH655377 VIL655377 UYP655377 UOT655377 UEX655377 TVB655377 TLF655377 TBJ655377 SRN655377 SHR655377 RXV655377 RNZ655377 RED655377 QUH655377 QKL655377 QAP655377 PQT655377 PGX655377 OXB655377 ONF655377 ODJ655377 NTN655377 NJR655377 MZV655377 MPZ655377 MGD655377 LWH655377 LML655377 LCP655377 KST655377 KIX655377 JZB655377 JPF655377 JFJ655377 IVN655377 ILR655377 IBV655377 HRZ655377 HID655377 GYH655377 GOL655377 GEP655377 FUT655377 FKX655377 FBB655377 ERF655377 EHJ655377 DXN655377 DNR655377 DDV655377 CTZ655377 CKD655377 CAH655377 BQL655377 BGP655377 AWT655377 AMX655377 ADB655377 TF655377 JJ655377 N655377 WVV589841 WLZ589841 WCD589841 VSH589841 VIL589841 UYP589841 UOT589841 UEX589841 TVB589841 TLF589841 TBJ589841 SRN589841 SHR589841 RXV589841 RNZ589841 RED589841 QUH589841 QKL589841 QAP589841 PQT589841 PGX589841 OXB589841 ONF589841 ODJ589841 NTN589841 NJR589841 MZV589841 MPZ589841 MGD589841 LWH589841 LML589841 LCP589841 KST589841 KIX589841 JZB589841 JPF589841 JFJ589841 IVN589841 ILR589841 IBV589841 HRZ589841 HID589841 GYH589841 GOL589841 GEP589841 FUT589841 FKX589841 FBB589841 ERF589841 EHJ589841 DXN589841 DNR589841 DDV589841 CTZ589841 CKD589841 CAH589841 BQL589841 BGP589841 AWT589841 AMX589841 ADB589841 TF589841 JJ589841 N589841 WVV524305 WLZ524305 WCD524305 VSH524305 VIL524305 UYP524305 UOT524305 UEX524305 TVB524305 TLF524305 TBJ524305 SRN524305 SHR524305 RXV524305 RNZ524305 RED524305 QUH524305 QKL524305 QAP524305 PQT524305 PGX524305 OXB524305 ONF524305 ODJ524305 NTN524305 NJR524305 MZV524305 MPZ524305 MGD524305 LWH524305 LML524305 LCP524305 KST524305 KIX524305 JZB524305 JPF524305 JFJ524305 IVN524305 ILR524305 IBV524305 HRZ524305 HID524305 GYH524305 GOL524305 GEP524305 FUT524305 FKX524305 FBB524305 ERF524305 EHJ524305 DXN524305 DNR524305 DDV524305 CTZ524305 CKD524305 CAH524305 BQL524305 BGP524305 AWT524305 AMX524305 ADB524305 TF524305 JJ524305 N524305 WVV458769 WLZ458769 WCD458769 VSH458769 VIL458769 UYP458769 UOT458769 UEX458769 TVB458769 TLF458769 TBJ458769 SRN458769 SHR458769 RXV458769 RNZ458769 RED458769 QUH458769 QKL458769 QAP458769 PQT458769 PGX458769 OXB458769 ONF458769 ODJ458769 NTN458769 NJR458769 MZV458769 MPZ458769 MGD458769 LWH458769 LML458769 LCP458769 KST458769 KIX458769 JZB458769 JPF458769 JFJ458769 IVN458769 ILR458769 IBV458769 HRZ458769 HID458769 GYH458769 GOL458769 GEP458769 FUT458769 FKX458769 FBB458769 ERF458769 EHJ458769 DXN458769 DNR458769 DDV458769 CTZ458769 CKD458769 CAH458769 BQL458769 BGP458769 AWT458769 AMX458769 ADB458769 TF458769 JJ458769 N458769 WVV393233 WLZ393233 WCD393233 VSH393233 VIL393233 UYP393233 UOT393233 UEX393233 TVB393233 TLF393233 TBJ393233 SRN393233 SHR393233 RXV393233 RNZ393233 RED393233 QUH393233 QKL393233 QAP393233 PQT393233 PGX393233 OXB393233 ONF393233 ODJ393233 NTN393233 NJR393233 MZV393233 MPZ393233 MGD393233 LWH393233 LML393233 LCP393233 KST393233 KIX393233 JZB393233 JPF393233 JFJ393233 IVN393233 ILR393233 IBV393233 HRZ393233 HID393233 GYH393233 GOL393233 GEP393233 FUT393233 FKX393233 FBB393233 ERF393233 EHJ393233 DXN393233 DNR393233 DDV393233 CTZ393233 CKD393233 CAH393233 BQL393233 BGP393233 AWT393233 AMX393233 ADB393233 TF393233 JJ393233 N393233 WVV327697 WLZ327697 WCD327697 VSH327697 VIL327697 UYP327697 UOT327697 UEX327697 TVB327697 TLF327697 TBJ327697 SRN327697 SHR327697 RXV327697 RNZ327697 RED327697 QUH327697 QKL327697 QAP327697 PQT327697 PGX327697 OXB327697 ONF327697 ODJ327697 NTN327697 NJR327697 MZV327697 MPZ327697 MGD327697 LWH327697 LML327697 LCP327697 KST327697 KIX327697 JZB327697 JPF327697 JFJ327697 IVN327697 ILR327697 IBV327697 HRZ327697 HID327697 GYH327697 GOL327697 GEP327697 FUT327697 FKX327697 FBB327697 ERF327697 EHJ327697 DXN327697 DNR327697 DDV327697 CTZ327697 CKD327697 CAH327697 BQL327697 BGP327697 AWT327697 AMX327697 ADB327697 TF327697 JJ327697 N327697 WVV262161 WLZ262161 WCD262161 VSH262161 VIL262161 UYP262161 UOT262161 UEX262161 TVB262161 TLF262161 TBJ262161 SRN262161 SHR262161 RXV262161 RNZ262161 RED262161 QUH262161 QKL262161 QAP262161 PQT262161 PGX262161 OXB262161 ONF262161 ODJ262161 NTN262161 NJR262161 MZV262161 MPZ262161 MGD262161 LWH262161 LML262161 LCP262161 KST262161 KIX262161 JZB262161 JPF262161 JFJ262161 IVN262161 ILR262161 IBV262161 HRZ262161 HID262161 GYH262161 GOL262161 GEP262161 FUT262161 FKX262161 FBB262161 ERF262161 EHJ262161 DXN262161 DNR262161 DDV262161 CTZ262161 CKD262161 CAH262161 BQL262161 BGP262161 AWT262161 AMX262161 ADB262161 TF262161 JJ262161 N262161 WVV196625 WLZ196625 WCD196625 VSH196625 VIL196625 UYP196625 UOT196625 UEX196625 TVB196625 TLF196625 TBJ196625 SRN196625 SHR196625 RXV196625 RNZ196625 RED196625 QUH196625 QKL196625 QAP196625 PQT196625 PGX196625 OXB196625 ONF196625 ODJ196625 NTN196625 NJR196625 MZV196625 MPZ196625 MGD196625 LWH196625 LML196625 LCP196625 KST196625 KIX196625 JZB196625 JPF196625 JFJ196625 IVN196625 ILR196625 IBV196625 HRZ196625 HID196625 GYH196625 GOL196625 GEP196625 FUT196625 FKX196625 FBB196625 ERF196625 EHJ196625 DXN196625 DNR196625 DDV196625 CTZ196625 CKD196625 CAH196625 BQL196625 BGP196625 AWT196625 AMX196625 ADB196625 TF196625 JJ196625 N196625 WVV131089 WLZ131089 WCD131089 VSH131089 VIL131089 UYP131089 UOT131089 UEX131089 TVB131089 TLF131089 TBJ131089 SRN131089 SHR131089 RXV131089 RNZ131089 RED131089 QUH131089 QKL131089 QAP131089 PQT131089 PGX131089 OXB131089 ONF131089 ODJ131089 NTN131089 NJR131089 MZV131089 MPZ131089 MGD131089 LWH131089 LML131089 LCP131089 KST131089 KIX131089 JZB131089 JPF131089 JFJ131089 IVN131089 ILR131089 IBV131089 HRZ131089 HID131089 GYH131089 GOL131089 GEP131089 FUT131089 FKX131089 FBB131089 ERF131089 EHJ131089 DXN131089 DNR131089 DDV131089 CTZ131089 CKD131089 CAH131089 BQL131089 BGP131089 AWT131089 AMX131089 ADB131089 TF131089 JJ131089 N131089 WVV65553 WLZ65553 WCD65553 VSH65553 VIL65553 UYP65553 UOT65553 UEX65553 TVB65553 TLF65553 TBJ65553 SRN65553 SHR65553 RXV65553 RNZ65553 RED65553 QUH65553 QKL65553 QAP65553 PQT65553 PGX65553 OXB65553 ONF65553 ODJ65553 NTN65553 NJR65553 MZV65553 MPZ65553 MGD65553 LWH65553 LML65553 LCP65553 KST65553 KIX65553 JZB65553 JPF65553 JFJ65553 IVN65553 ILR65553 IBV65553 HRZ65553 HID65553 GYH65553 GOL65553 GEP65553 FUT65553 FKX65553 FBB65553 ERF65553 EHJ65553 DXN65553 DNR65553 DDV65553 CTZ65553 CKD65553 CAH65553 BQL65553 BGP65553 AWT65553 AMX65553 ADB65553 TF65553 JJ65553 N65553 WVV16 WLZ16 WCD16 VSH16 VIL16 UYP16 UOT16 UEX16 TVB16 TLF16 TBJ16 SRN16 SHR16 RXV16 RNZ16 RED16 QUH16 QKL16 QAP16 PQT16 PGX16 OXB16 ONF16 ODJ16 NTN16 NJR16 MZV16 MPZ16 MGD16 LWH16 LML16 LCP16 KST16 KIX16 JZB16 JPF16 JFJ16 IVN16 ILR16 IBV16 HRZ16 HID16 GYH16 GOL16 GEP16 FUT16 FKX16 FBB16 ERF16 EHJ16 DXN16 DNR16 DDV16 CTZ16 CKD16 CAH16 BQL16 BGP16 AWT16 AMX16 ADB16 TF16 JJ16" xr:uid="{00000000-0002-0000-0000-000037000000}">
      <formula1>$U$16:$U$24</formula1>
    </dataValidation>
    <dataValidation type="list" allowBlank="1" showInputMessage="1" showErrorMessage="1" promptTitle="Élagage" prompt="Indiquer si travaux d'élagage requis par des arboriculteurs certifiés HQ pour assurer la sécurité des interventions. Pour options A1 à A4, contacter le service à la clientèle (Voir Onglet &quot;Cellules&quot; C52 pour autres détails)." sqref="IY52 WVK983093 WLO983093 WBS983093 VRW983093 VIA983093 UYE983093 UOI983093 UEM983093 TUQ983093 TKU983093 TAY983093 SRC983093 SHG983093 RXK983093 RNO983093 RDS983093 QTW983093 QKA983093 QAE983093 PQI983093 PGM983093 OWQ983093 OMU983093 OCY983093 NTC983093 NJG983093 MZK983093 MPO983093 MFS983093 LVW983093 LMA983093 LCE983093 KSI983093 KIM983093 JYQ983093 JOU983093 JEY983093 IVC983093 ILG983093 IBK983093 HRO983093 HHS983093 GXW983093 GOA983093 GEE983093 FUI983093 FKM983093 FAQ983093 EQU983093 EGY983093 DXC983093 DNG983093 DDK983093 CTO983093 CJS983093 BZW983093 BQA983093 BGE983093 AWI983093 AMM983093 ACQ983093 SU983093 IY983093 C983093 WVK917557 WLO917557 WBS917557 VRW917557 VIA917557 UYE917557 UOI917557 UEM917557 TUQ917557 TKU917557 TAY917557 SRC917557 SHG917557 RXK917557 RNO917557 RDS917557 QTW917557 QKA917557 QAE917557 PQI917557 PGM917557 OWQ917557 OMU917557 OCY917557 NTC917557 NJG917557 MZK917557 MPO917557 MFS917557 LVW917557 LMA917557 LCE917557 KSI917557 KIM917557 JYQ917557 JOU917557 JEY917557 IVC917557 ILG917557 IBK917557 HRO917557 HHS917557 GXW917557 GOA917557 GEE917557 FUI917557 FKM917557 FAQ917557 EQU917557 EGY917557 DXC917557 DNG917557 DDK917557 CTO917557 CJS917557 BZW917557 BQA917557 BGE917557 AWI917557 AMM917557 ACQ917557 SU917557 IY917557 C917557 WVK852021 WLO852021 WBS852021 VRW852021 VIA852021 UYE852021 UOI852021 UEM852021 TUQ852021 TKU852021 TAY852021 SRC852021 SHG852021 RXK852021 RNO852021 RDS852021 QTW852021 QKA852021 QAE852021 PQI852021 PGM852021 OWQ852021 OMU852021 OCY852021 NTC852021 NJG852021 MZK852021 MPO852021 MFS852021 LVW852021 LMA852021 LCE852021 KSI852021 KIM852021 JYQ852021 JOU852021 JEY852021 IVC852021 ILG852021 IBK852021 HRO852021 HHS852021 GXW852021 GOA852021 GEE852021 FUI852021 FKM852021 FAQ852021 EQU852021 EGY852021 DXC852021 DNG852021 DDK852021 CTO852021 CJS852021 BZW852021 BQA852021 BGE852021 AWI852021 AMM852021 ACQ852021 SU852021 IY852021 C852021 WVK786485 WLO786485 WBS786485 VRW786485 VIA786485 UYE786485 UOI786485 UEM786485 TUQ786485 TKU786485 TAY786485 SRC786485 SHG786485 RXK786485 RNO786485 RDS786485 QTW786485 QKA786485 QAE786485 PQI786485 PGM786485 OWQ786485 OMU786485 OCY786485 NTC786485 NJG786485 MZK786485 MPO786485 MFS786485 LVW786485 LMA786485 LCE786485 KSI786485 KIM786485 JYQ786485 JOU786485 JEY786485 IVC786485 ILG786485 IBK786485 HRO786485 HHS786485 GXW786485 GOA786485 GEE786485 FUI786485 FKM786485 FAQ786485 EQU786485 EGY786485 DXC786485 DNG786485 DDK786485 CTO786485 CJS786485 BZW786485 BQA786485 BGE786485 AWI786485 AMM786485 ACQ786485 SU786485 IY786485 C786485 WVK720949 WLO720949 WBS720949 VRW720949 VIA720949 UYE720949 UOI720949 UEM720949 TUQ720949 TKU720949 TAY720949 SRC720949 SHG720949 RXK720949 RNO720949 RDS720949 QTW720949 QKA720949 QAE720949 PQI720949 PGM720949 OWQ720949 OMU720949 OCY720949 NTC720949 NJG720949 MZK720949 MPO720949 MFS720949 LVW720949 LMA720949 LCE720949 KSI720949 KIM720949 JYQ720949 JOU720949 JEY720949 IVC720949 ILG720949 IBK720949 HRO720949 HHS720949 GXW720949 GOA720949 GEE720949 FUI720949 FKM720949 FAQ720949 EQU720949 EGY720949 DXC720949 DNG720949 DDK720949 CTO720949 CJS720949 BZW720949 BQA720949 BGE720949 AWI720949 AMM720949 ACQ720949 SU720949 IY720949 C720949 WVK655413 WLO655413 WBS655413 VRW655413 VIA655413 UYE655413 UOI655413 UEM655413 TUQ655413 TKU655413 TAY655413 SRC655413 SHG655413 RXK655413 RNO655413 RDS655413 QTW655413 QKA655413 QAE655413 PQI655413 PGM655413 OWQ655413 OMU655413 OCY655413 NTC655413 NJG655413 MZK655413 MPO655413 MFS655413 LVW655413 LMA655413 LCE655413 KSI655413 KIM655413 JYQ655413 JOU655413 JEY655413 IVC655413 ILG655413 IBK655413 HRO655413 HHS655413 GXW655413 GOA655413 GEE655413 FUI655413 FKM655413 FAQ655413 EQU655413 EGY655413 DXC655413 DNG655413 DDK655413 CTO655413 CJS655413 BZW655413 BQA655413 BGE655413 AWI655413 AMM655413 ACQ655413 SU655413 IY655413 C655413 WVK589877 WLO589877 WBS589877 VRW589877 VIA589877 UYE589877 UOI589877 UEM589877 TUQ589877 TKU589877 TAY589877 SRC589877 SHG589877 RXK589877 RNO589877 RDS589877 QTW589877 QKA589877 QAE589877 PQI589877 PGM589877 OWQ589877 OMU589877 OCY589877 NTC589877 NJG589877 MZK589877 MPO589877 MFS589877 LVW589877 LMA589877 LCE589877 KSI589877 KIM589877 JYQ589877 JOU589877 JEY589877 IVC589877 ILG589877 IBK589877 HRO589877 HHS589877 GXW589877 GOA589877 GEE589877 FUI589877 FKM589877 FAQ589877 EQU589877 EGY589877 DXC589877 DNG589877 DDK589877 CTO589877 CJS589877 BZW589877 BQA589877 BGE589877 AWI589877 AMM589877 ACQ589877 SU589877 IY589877 C589877 WVK524341 WLO524341 WBS524341 VRW524341 VIA524341 UYE524341 UOI524341 UEM524341 TUQ524341 TKU524341 TAY524341 SRC524341 SHG524341 RXK524341 RNO524341 RDS524341 QTW524341 QKA524341 QAE524341 PQI524341 PGM524341 OWQ524341 OMU524341 OCY524341 NTC524341 NJG524341 MZK524341 MPO524341 MFS524341 LVW524341 LMA524341 LCE524341 KSI524341 KIM524341 JYQ524341 JOU524341 JEY524341 IVC524341 ILG524341 IBK524341 HRO524341 HHS524341 GXW524341 GOA524341 GEE524341 FUI524341 FKM524341 FAQ524341 EQU524341 EGY524341 DXC524341 DNG524341 DDK524341 CTO524341 CJS524341 BZW524341 BQA524341 BGE524341 AWI524341 AMM524341 ACQ524341 SU524341 IY524341 C524341 WVK458805 WLO458805 WBS458805 VRW458805 VIA458805 UYE458805 UOI458805 UEM458805 TUQ458805 TKU458805 TAY458805 SRC458805 SHG458805 RXK458805 RNO458805 RDS458805 QTW458805 QKA458805 QAE458805 PQI458805 PGM458805 OWQ458805 OMU458805 OCY458805 NTC458805 NJG458805 MZK458805 MPO458805 MFS458805 LVW458805 LMA458805 LCE458805 KSI458805 KIM458805 JYQ458805 JOU458805 JEY458805 IVC458805 ILG458805 IBK458805 HRO458805 HHS458805 GXW458805 GOA458805 GEE458805 FUI458805 FKM458805 FAQ458805 EQU458805 EGY458805 DXC458805 DNG458805 DDK458805 CTO458805 CJS458805 BZW458805 BQA458805 BGE458805 AWI458805 AMM458805 ACQ458805 SU458805 IY458805 C458805 WVK393269 WLO393269 WBS393269 VRW393269 VIA393269 UYE393269 UOI393269 UEM393269 TUQ393269 TKU393269 TAY393269 SRC393269 SHG393269 RXK393269 RNO393269 RDS393269 QTW393269 QKA393269 QAE393269 PQI393269 PGM393269 OWQ393269 OMU393269 OCY393269 NTC393269 NJG393269 MZK393269 MPO393269 MFS393269 LVW393269 LMA393269 LCE393269 KSI393269 KIM393269 JYQ393269 JOU393269 JEY393269 IVC393269 ILG393269 IBK393269 HRO393269 HHS393269 GXW393269 GOA393269 GEE393269 FUI393269 FKM393269 FAQ393269 EQU393269 EGY393269 DXC393269 DNG393269 DDK393269 CTO393269 CJS393269 BZW393269 BQA393269 BGE393269 AWI393269 AMM393269 ACQ393269 SU393269 IY393269 C393269 WVK327733 WLO327733 WBS327733 VRW327733 VIA327733 UYE327733 UOI327733 UEM327733 TUQ327733 TKU327733 TAY327733 SRC327733 SHG327733 RXK327733 RNO327733 RDS327733 QTW327733 QKA327733 QAE327733 PQI327733 PGM327733 OWQ327733 OMU327733 OCY327733 NTC327733 NJG327733 MZK327733 MPO327733 MFS327733 LVW327733 LMA327733 LCE327733 KSI327733 KIM327733 JYQ327733 JOU327733 JEY327733 IVC327733 ILG327733 IBK327733 HRO327733 HHS327733 GXW327733 GOA327733 GEE327733 FUI327733 FKM327733 FAQ327733 EQU327733 EGY327733 DXC327733 DNG327733 DDK327733 CTO327733 CJS327733 BZW327733 BQA327733 BGE327733 AWI327733 AMM327733 ACQ327733 SU327733 IY327733 C327733 WVK262197 WLO262197 WBS262197 VRW262197 VIA262197 UYE262197 UOI262197 UEM262197 TUQ262197 TKU262197 TAY262197 SRC262197 SHG262197 RXK262197 RNO262197 RDS262197 QTW262197 QKA262197 QAE262197 PQI262197 PGM262197 OWQ262197 OMU262197 OCY262197 NTC262197 NJG262197 MZK262197 MPO262197 MFS262197 LVW262197 LMA262197 LCE262197 KSI262197 KIM262197 JYQ262197 JOU262197 JEY262197 IVC262197 ILG262197 IBK262197 HRO262197 HHS262197 GXW262197 GOA262197 GEE262197 FUI262197 FKM262197 FAQ262197 EQU262197 EGY262197 DXC262197 DNG262197 DDK262197 CTO262197 CJS262197 BZW262197 BQA262197 BGE262197 AWI262197 AMM262197 ACQ262197 SU262197 IY262197 C262197 WVK196661 WLO196661 WBS196661 VRW196661 VIA196661 UYE196661 UOI196661 UEM196661 TUQ196661 TKU196661 TAY196661 SRC196661 SHG196661 RXK196661 RNO196661 RDS196661 QTW196661 QKA196661 QAE196661 PQI196661 PGM196661 OWQ196661 OMU196661 OCY196661 NTC196661 NJG196661 MZK196661 MPO196661 MFS196661 LVW196661 LMA196661 LCE196661 KSI196661 KIM196661 JYQ196661 JOU196661 JEY196661 IVC196661 ILG196661 IBK196661 HRO196661 HHS196661 GXW196661 GOA196661 GEE196661 FUI196661 FKM196661 FAQ196661 EQU196661 EGY196661 DXC196661 DNG196661 DDK196661 CTO196661 CJS196661 BZW196661 BQA196661 BGE196661 AWI196661 AMM196661 ACQ196661 SU196661 IY196661 C196661 WVK131125 WLO131125 WBS131125 VRW131125 VIA131125 UYE131125 UOI131125 UEM131125 TUQ131125 TKU131125 TAY131125 SRC131125 SHG131125 RXK131125 RNO131125 RDS131125 QTW131125 QKA131125 QAE131125 PQI131125 PGM131125 OWQ131125 OMU131125 OCY131125 NTC131125 NJG131125 MZK131125 MPO131125 MFS131125 LVW131125 LMA131125 LCE131125 KSI131125 KIM131125 JYQ131125 JOU131125 JEY131125 IVC131125 ILG131125 IBK131125 HRO131125 HHS131125 GXW131125 GOA131125 GEE131125 FUI131125 FKM131125 FAQ131125 EQU131125 EGY131125 DXC131125 DNG131125 DDK131125 CTO131125 CJS131125 BZW131125 BQA131125 BGE131125 AWI131125 AMM131125 ACQ131125 SU131125 IY131125 C131125 WVK65589 WLO65589 WBS65589 VRW65589 VIA65589 UYE65589 UOI65589 UEM65589 TUQ65589 TKU65589 TAY65589 SRC65589 SHG65589 RXK65589 RNO65589 RDS65589 QTW65589 QKA65589 QAE65589 PQI65589 PGM65589 OWQ65589 OMU65589 OCY65589 NTC65589 NJG65589 MZK65589 MPO65589 MFS65589 LVW65589 LMA65589 LCE65589 KSI65589 KIM65589 JYQ65589 JOU65589 JEY65589 IVC65589 ILG65589 IBK65589 HRO65589 HHS65589 GXW65589 GOA65589 GEE65589 FUI65589 FKM65589 FAQ65589 EQU65589 EGY65589 DXC65589 DNG65589 DDK65589 CTO65589 CJS65589 BZW65589 BQA65589 BGE65589 AWI65589 AMM65589 ACQ65589 SU65589 IY65589 C65589 WVK52 WLO52 WBS52 VRW52 VIA52 UYE52 UOI52 UEM52 TUQ52 TKU52 TAY52 SRC52 SHG52 RXK52 RNO52 RDS52 QTW52 QKA52 QAE52 PQI52 PGM52 OWQ52 OMU52 OCY52 NTC52 NJG52 MZK52 MPO52 MFS52 LVW52 LMA52 LCE52 KSI52 KIM52 JYQ52 JOU52 JEY52 IVC52 ILG52 IBK52 HRO52 HHS52 GXW52 GOA52 GEE52 FUI52 FKM52 FAQ52 EQU52 EGY52 DXC52 DNG52 DDK52 CTO52 CJS52 BZW52 BQA52 BGE52 AWI52 AMM52 ACQ52 SU52" xr:uid="{00000000-0002-0000-0000-000038000000}">
      <formula1>$AB$4:$AB$5</formula1>
    </dataValidation>
    <dataValidation type="list" allowBlank="1" showInputMessage="1" showErrorMessage="1" promptTitle="Fossé" prompt="Indiquer si présence d'un fossé à moins de 1,5 m du poteau." sqref="N14 WVV983055 WLZ983055 WCD983055 VSH983055 VIL983055 UYP983055 UOT983055 UEX983055 TVB983055 TLF983055 TBJ983055 SRN983055 SHR983055 RXV983055 RNZ983055 RED983055 QUH983055 QKL983055 QAP983055 PQT983055 PGX983055 OXB983055 ONF983055 ODJ983055 NTN983055 NJR983055 MZV983055 MPZ983055 MGD983055 LWH983055 LML983055 LCP983055 KST983055 KIX983055 JZB983055 JPF983055 JFJ983055 IVN983055 ILR983055 IBV983055 HRZ983055 HID983055 GYH983055 GOL983055 GEP983055 FUT983055 FKX983055 FBB983055 ERF983055 EHJ983055 DXN983055 DNR983055 DDV983055 CTZ983055 CKD983055 CAH983055 BQL983055 BGP983055 AWT983055 AMX983055 ADB983055 TF983055 JJ983055 N983055 WVV917519 WLZ917519 WCD917519 VSH917519 VIL917519 UYP917519 UOT917519 UEX917519 TVB917519 TLF917519 TBJ917519 SRN917519 SHR917519 RXV917519 RNZ917519 RED917519 QUH917519 QKL917519 QAP917519 PQT917519 PGX917519 OXB917519 ONF917519 ODJ917519 NTN917519 NJR917519 MZV917519 MPZ917519 MGD917519 LWH917519 LML917519 LCP917519 KST917519 KIX917519 JZB917519 JPF917519 JFJ917519 IVN917519 ILR917519 IBV917519 HRZ917519 HID917519 GYH917519 GOL917519 GEP917519 FUT917519 FKX917519 FBB917519 ERF917519 EHJ917519 DXN917519 DNR917519 DDV917519 CTZ917519 CKD917519 CAH917519 BQL917519 BGP917519 AWT917519 AMX917519 ADB917519 TF917519 JJ917519 N917519 WVV851983 WLZ851983 WCD851983 VSH851983 VIL851983 UYP851983 UOT851983 UEX851983 TVB851983 TLF851983 TBJ851983 SRN851983 SHR851983 RXV851983 RNZ851983 RED851983 QUH851983 QKL851983 QAP851983 PQT851983 PGX851983 OXB851983 ONF851983 ODJ851983 NTN851983 NJR851983 MZV851983 MPZ851983 MGD851983 LWH851983 LML851983 LCP851983 KST851983 KIX851983 JZB851983 JPF851983 JFJ851983 IVN851983 ILR851983 IBV851983 HRZ851983 HID851983 GYH851983 GOL851983 GEP851983 FUT851983 FKX851983 FBB851983 ERF851983 EHJ851983 DXN851983 DNR851983 DDV851983 CTZ851983 CKD851983 CAH851983 BQL851983 BGP851983 AWT851983 AMX851983 ADB851983 TF851983 JJ851983 N851983 WVV786447 WLZ786447 WCD786447 VSH786447 VIL786447 UYP786447 UOT786447 UEX786447 TVB786447 TLF786447 TBJ786447 SRN786447 SHR786447 RXV786447 RNZ786447 RED786447 QUH786447 QKL786447 QAP786447 PQT786447 PGX786447 OXB786447 ONF786447 ODJ786447 NTN786447 NJR786447 MZV786447 MPZ786447 MGD786447 LWH786447 LML786447 LCP786447 KST786447 KIX786447 JZB786447 JPF786447 JFJ786447 IVN786447 ILR786447 IBV786447 HRZ786447 HID786447 GYH786447 GOL786447 GEP786447 FUT786447 FKX786447 FBB786447 ERF786447 EHJ786447 DXN786447 DNR786447 DDV786447 CTZ786447 CKD786447 CAH786447 BQL786447 BGP786447 AWT786447 AMX786447 ADB786447 TF786447 JJ786447 N786447 WVV720911 WLZ720911 WCD720911 VSH720911 VIL720911 UYP720911 UOT720911 UEX720911 TVB720911 TLF720911 TBJ720911 SRN720911 SHR720911 RXV720911 RNZ720911 RED720911 QUH720911 QKL720911 QAP720911 PQT720911 PGX720911 OXB720911 ONF720911 ODJ720911 NTN720911 NJR720911 MZV720911 MPZ720911 MGD720911 LWH720911 LML720911 LCP720911 KST720911 KIX720911 JZB720911 JPF720911 JFJ720911 IVN720911 ILR720911 IBV720911 HRZ720911 HID720911 GYH720911 GOL720911 GEP720911 FUT720911 FKX720911 FBB720911 ERF720911 EHJ720911 DXN720911 DNR720911 DDV720911 CTZ720911 CKD720911 CAH720911 BQL720911 BGP720911 AWT720911 AMX720911 ADB720911 TF720911 JJ720911 N720911 WVV655375 WLZ655375 WCD655375 VSH655375 VIL655375 UYP655375 UOT655375 UEX655375 TVB655375 TLF655375 TBJ655375 SRN655375 SHR655375 RXV655375 RNZ655375 RED655375 QUH655375 QKL655375 QAP655375 PQT655375 PGX655375 OXB655375 ONF655375 ODJ655375 NTN655375 NJR655375 MZV655375 MPZ655375 MGD655375 LWH655375 LML655375 LCP655375 KST655375 KIX655375 JZB655375 JPF655375 JFJ655375 IVN655375 ILR655375 IBV655375 HRZ655375 HID655375 GYH655375 GOL655375 GEP655375 FUT655375 FKX655375 FBB655375 ERF655375 EHJ655375 DXN655375 DNR655375 DDV655375 CTZ655375 CKD655375 CAH655375 BQL655375 BGP655375 AWT655375 AMX655375 ADB655375 TF655375 JJ655375 N655375 WVV589839 WLZ589839 WCD589839 VSH589839 VIL589839 UYP589839 UOT589839 UEX589839 TVB589839 TLF589839 TBJ589839 SRN589839 SHR589839 RXV589839 RNZ589839 RED589839 QUH589839 QKL589839 QAP589839 PQT589839 PGX589839 OXB589839 ONF589839 ODJ589839 NTN589839 NJR589839 MZV589839 MPZ589839 MGD589839 LWH589839 LML589839 LCP589839 KST589839 KIX589839 JZB589839 JPF589839 JFJ589839 IVN589839 ILR589839 IBV589839 HRZ589839 HID589839 GYH589839 GOL589839 GEP589839 FUT589839 FKX589839 FBB589839 ERF589839 EHJ589839 DXN589839 DNR589839 DDV589839 CTZ589839 CKD589839 CAH589839 BQL589839 BGP589839 AWT589839 AMX589839 ADB589839 TF589839 JJ589839 N589839 WVV524303 WLZ524303 WCD524303 VSH524303 VIL524303 UYP524303 UOT524303 UEX524303 TVB524303 TLF524303 TBJ524303 SRN524303 SHR524303 RXV524303 RNZ524303 RED524303 QUH524303 QKL524303 QAP524303 PQT524303 PGX524303 OXB524303 ONF524303 ODJ524303 NTN524303 NJR524303 MZV524303 MPZ524303 MGD524303 LWH524303 LML524303 LCP524303 KST524303 KIX524303 JZB524303 JPF524303 JFJ524303 IVN524303 ILR524303 IBV524303 HRZ524303 HID524303 GYH524303 GOL524303 GEP524303 FUT524303 FKX524303 FBB524303 ERF524303 EHJ524303 DXN524303 DNR524303 DDV524303 CTZ524303 CKD524303 CAH524303 BQL524303 BGP524303 AWT524303 AMX524303 ADB524303 TF524303 JJ524303 N524303 WVV458767 WLZ458767 WCD458767 VSH458767 VIL458767 UYP458767 UOT458767 UEX458767 TVB458767 TLF458767 TBJ458767 SRN458767 SHR458767 RXV458767 RNZ458767 RED458767 QUH458767 QKL458767 QAP458767 PQT458767 PGX458767 OXB458767 ONF458767 ODJ458767 NTN458767 NJR458767 MZV458767 MPZ458767 MGD458767 LWH458767 LML458767 LCP458767 KST458767 KIX458767 JZB458767 JPF458767 JFJ458767 IVN458767 ILR458767 IBV458767 HRZ458767 HID458767 GYH458767 GOL458767 GEP458767 FUT458767 FKX458767 FBB458767 ERF458767 EHJ458767 DXN458767 DNR458767 DDV458767 CTZ458767 CKD458767 CAH458767 BQL458767 BGP458767 AWT458767 AMX458767 ADB458767 TF458767 JJ458767 N458767 WVV393231 WLZ393231 WCD393231 VSH393231 VIL393231 UYP393231 UOT393231 UEX393231 TVB393231 TLF393231 TBJ393231 SRN393231 SHR393231 RXV393231 RNZ393231 RED393231 QUH393231 QKL393231 QAP393231 PQT393231 PGX393231 OXB393231 ONF393231 ODJ393231 NTN393231 NJR393231 MZV393231 MPZ393231 MGD393231 LWH393231 LML393231 LCP393231 KST393231 KIX393231 JZB393231 JPF393231 JFJ393231 IVN393231 ILR393231 IBV393231 HRZ393231 HID393231 GYH393231 GOL393231 GEP393231 FUT393231 FKX393231 FBB393231 ERF393231 EHJ393231 DXN393231 DNR393231 DDV393231 CTZ393231 CKD393231 CAH393231 BQL393231 BGP393231 AWT393231 AMX393231 ADB393231 TF393231 JJ393231 N393231 WVV327695 WLZ327695 WCD327695 VSH327695 VIL327695 UYP327695 UOT327695 UEX327695 TVB327695 TLF327695 TBJ327695 SRN327695 SHR327695 RXV327695 RNZ327695 RED327695 QUH327695 QKL327695 QAP327695 PQT327695 PGX327695 OXB327695 ONF327695 ODJ327695 NTN327695 NJR327695 MZV327695 MPZ327695 MGD327695 LWH327695 LML327695 LCP327695 KST327695 KIX327695 JZB327695 JPF327695 JFJ327695 IVN327695 ILR327695 IBV327695 HRZ327695 HID327695 GYH327695 GOL327695 GEP327695 FUT327695 FKX327695 FBB327695 ERF327695 EHJ327695 DXN327695 DNR327695 DDV327695 CTZ327695 CKD327695 CAH327695 BQL327695 BGP327695 AWT327695 AMX327695 ADB327695 TF327695 JJ327695 N327695 WVV262159 WLZ262159 WCD262159 VSH262159 VIL262159 UYP262159 UOT262159 UEX262159 TVB262159 TLF262159 TBJ262159 SRN262159 SHR262159 RXV262159 RNZ262159 RED262159 QUH262159 QKL262159 QAP262159 PQT262159 PGX262159 OXB262159 ONF262159 ODJ262159 NTN262159 NJR262159 MZV262159 MPZ262159 MGD262159 LWH262159 LML262159 LCP262159 KST262159 KIX262159 JZB262159 JPF262159 JFJ262159 IVN262159 ILR262159 IBV262159 HRZ262159 HID262159 GYH262159 GOL262159 GEP262159 FUT262159 FKX262159 FBB262159 ERF262159 EHJ262159 DXN262159 DNR262159 DDV262159 CTZ262159 CKD262159 CAH262159 BQL262159 BGP262159 AWT262159 AMX262159 ADB262159 TF262159 JJ262159 N262159 WVV196623 WLZ196623 WCD196623 VSH196623 VIL196623 UYP196623 UOT196623 UEX196623 TVB196623 TLF196623 TBJ196623 SRN196623 SHR196623 RXV196623 RNZ196623 RED196623 QUH196623 QKL196623 QAP196623 PQT196623 PGX196623 OXB196623 ONF196623 ODJ196623 NTN196623 NJR196623 MZV196623 MPZ196623 MGD196623 LWH196623 LML196623 LCP196623 KST196623 KIX196623 JZB196623 JPF196623 JFJ196623 IVN196623 ILR196623 IBV196623 HRZ196623 HID196623 GYH196623 GOL196623 GEP196623 FUT196623 FKX196623 FBB196623 ERF196623 EHJ196623 DXN196623 DNR196623 DDV196623 CTZ196623 CKD196623 CAH196623 BQL196623 BGP196623 AWT196623 AMX196623 ADB196623 TF196623 JJ196623 N196623 WVV131087 WLZ131087 WCD131087 VSH131087 VIL131087 UYP131087 UOT131087 UEX131087 TVB131087 TLF131087 TBJ131087 SRN131087 SHR131087 RXV131087 RNZ131087 RED131087 QUH131087 QKL131087 QAP131087 PQT131087 PGX131087 OXB131087 ONF131087 ODJ131087 NTN131087 NJR131087 MZV131087 MPZ131087 MGD131087 LWH131087 LML131087 LCP131087 KST131087 KIX131087 JZB131087 JPF131087 JFJ131087 IVN131087 ILR131087 IBV131087 HRZ131087 HID131087 GYH131087 GOL131087 GEP131087 FUT131087 FKX131087 FBB131087 ERF131087 EHJ131087 DXN131087 DNR131087 DDV131087 CTZ131087 CKD131087 CAH131087 BQL131087 BGP131087 AWT131087 AMX131087 ADB131087 TF131087 JJ131087 N131087 WVV65551 WLZ65551 WCD65551 VSH65551 VIL65551 UYP65551 UOT65551 UEX65551 TVB65551 TLF65551 TBJ65551 SRN65551 SHR65551 RXV65551 RNZ65551 RED65551 QUH65551 QKL65551 QAP65551 PQT65551 PGX65551 OXB65551 ONF65551 ODJ65551 NTN65551 NJR65551 MZV65551 MPZ65551 MGD65551 LWH65551 LML65551 LCP65551 KST65551 KIX65551 JZB65551 JPF65551 JFJ65551 IVN65551 ILR65551 IBV65551 HRZ65551 HID65551 GYH65551 GOL65551 GEP65551 FUT65551 FKX65551 FBB65551 ERF65551 EHJ65551 DXN65551 DNR65551 DDV65551 CTZ65551 CKD65551 CAH65551 BQL65551 BGP65551 AWT65551 AMX65551 ADB65551 TF65551 JJ65551 N65551 WVV14 WLZ14 WCD14 VSH14 VIL14 UYP14 UOT14 UEX14 TVB14 TLF14 TBJ14 SRN14 SHR14 RXV14 RNZ14 RED14 QUH14 QKL14 QAP14 PQT14 PGX14 OXB14 ONF14 ODJ14 NTN14 NJR14 MZV14 MPZ14 MGD14 LWH14 LML14 LCP14 KST14 KIX14 JZB14 JPF14 JFJ14 IVN14 ILR14 IBV14 HRZ14 HID14 GYH14 GOL14 GEP14 FUT14 FKX14 FBB14 ERF14 EHJ14 DXN14 DNR14 DDV14 CTZ14 CKD14 CAH14 BQL14 BGP14 AWT14 AMX14 ADB14 TF14 JJ14" xr:uid="{00000000-0002-0000-0000-000039000000}">
      <formula1>$AB$4:$AB$5</formula1>
    </dataValidation>
    <dataValidation type="list" allowBlank="1" showInputMessage="1" showErrorMessage="1" sqref="K20 WVS983061 WLW983061 WCA983061 VSE983061 VII983061 UYM983061 UOQ983061 UEU983061 TUY983061 TLC983061 TBG983061 SRK983061 SHO983061 RXS983061 RNW983061 REA983061 QUE983061 QKI983061 QAM983061 PQQ983061 PGU983061 OWY983061 ONC983061 ODG983061 NTK983061 NJO983061 MZS983061 MPW983061 MGA983061 LWE983061 LMI983061 LCM983061 KSQ983061 KIU983061 JYY983061 JPC983061 JFG983061 IVK983061 ILO983061 IBS983061 HRW983061 HIA983061 GYE983061 GOI983061 GEM983061 FUQ983061 FKU983061 FAY983061 ERC983061 EHG983061 DXK983061 DNO983061 DDS983061 CTW983061 CKA983061 CAE983061 BQI983061 BGM983061 AWQ983061 AMU983061 ACY983061 TC983061 JG983061 K983061 WVS917525 WLW917525 WCA917525 VSE917525 VII917525 UYM917525 UOQ917525 UEU917525 TUY917525 TLC917525 TBG917525 SRK917525 SHO917525 RXS917525 RNW917525 REA917525 QUE917525 QKI917525 QAM917525 PQQ917525 PGU917525 OWY917525 ONC917525 ODG917525 NTK917525 NJO917525 MZS917525 MPW917525 MGA917525 LWE917525 LMI917525 LCM917525 KSQ917525 KIU917525 JYY917525 JPC917525 JFG917525 IVK917525 ILO917525 IBS917525 HRW917525 HIA917525 GYE917525 GOI917525 GEM917525 FUQ917525 FKU917525 FAY917525 ERC917525 EHG917525 DXK917525 DNO917525 DDS917525 CTW917525 CKA917525 CAE917525 BQI917525 BGM917525 AWQ917525 AMU917525 ACY917525 TC917525 JG917525 K917525 WVS851989 WLW851989 WCA851989 VSE851989 VII851989 UYM851989 UOQ851989 UEU851989 TUY851989 TLC851989 TBG851989 SRK851989 SHO851989 RXS851989 RNW851989 REA851989 QUE851989 QKI851989 QAM851989 PQQ851989 PGU851989 OWY851989 ONC851989 ODG851989 NTK851989 NJO851989 MZS851989 MPW851989 MGA851989 LWE851989 LMI851989 LCM851989 KSQ851989 KIU851989 JYY851989 JPC851989 JFG851989 IVK851989 ILO851989 IBS851989 HRW851989 HIA851989 GYE851989 GOI851989 GEM851989 FUQ851989 FKU851989 FAY851989 ERC851989 EHG851989 DXK851989 DNO851989 DDS851989 CTW851989 CKA851989 CAE851989 BQI851989 BGM851989 AWQ851989 AMU851989 ACY851989 TC851989 JG851989 K851989 WVS786453 WLW786453 WCA786453 VSE786453 VII786453 UYM786453 UOQ786453 UEU786453 TUY786453 TLC786453 TBG786453 SRK786453 SHO786453 RXS786453 RNW786453 REA786453 QUE786453 QKI786453 QAM786453 PQQ786453 PGU786453 OWY786453 ONC786453 ODG786453 NTK786453 NJO786453 MZS786453 MPW786453 MGA786453 LWE786453 LMI786453 LCM786453 KSQ786453 KIU786453 JYY786453 JPC786453 JFG786453 IVK786453 ILO786453 IBS786453 HRW786453 HIA786453 GYE786453 GOI786453 GEM786453 FUQ786453 FKU786453 FAY786453 ERC786453 EHG786453 DXK786453 DNO786453 DDS786453 CTW786453 CKA786453 CAE786453 BQI786453 BGM786453 AWQ786453 AMU786453 ACY786453 TC786453 JG786453 K786453 WVS720917 WLW720917 WCA720917 VSE720917 VII720917 UYM720917 UOQ720917 UEU720917 TUY720917 TLC720917 TBG720917 SRK720917 SHO720917 RXS720917 RNW720917 REA720917 QUE720917 QKI720917 QAM720917 PQQ720917 PGU720917 OWY720917 ONC720917 ODG720917 NTK720917 NJO720917 MZS720917 MPW720917 MGA720917 LWE720917 LMI720917 LCM720917 KSQ720917 KIU720917 JYY720917 JPC720917 JFG720917 IVK720917 ILO720917 IBS720917 HRW720917 HIA720917 GYE720917 GOI720917 GEM720917 FUQ720917 FKU720917 FAY720917 ERC720917 EHG720917 DXK720917 DNO720917 DDS720917 CTW720917 CKA720917 CAE720917 BQI720917 BGM720917 AWQ720917 AMU720917 ACY720917 TC720917 JG720917 K720917 WVS655381 WLW655381 WCA655381 VSE655381 VII655381 UYM655381 UOQ655381 UEU655381 TUY655381 TLC655381 TBG655381 SRK655381 SHO655381 RXS655381 RNW655381 REA655381 QUE655381 QKI655381 QAM655381 PQQ655381 PGU655381 OWY655381 ONC655381 ODG655381 NTK655381 NJO655381 MZS655381 MPW655381 MGA655381 LWE655381 LMI655381 LCM655381 KSQ655381 KIU655381 JYY655381 JPC655381 JFG655381 IVK655381 ILO655381 IBS655381 HRW655381 HIA655381 GYE655381 GOI655381 GEM655381 FUQ655381 FKU655381 FAY655381 ERC655381 EHG655381 DXK655381 DNO655381 DDS655381 CTW655381 CKA655381 CAE655381 BQI655381 BGM655381 AWQ655381 AMU655381 ACY655381 TC655381 JG655381 K655381 WVS589845 WLW589845 WCA589845 VSE589845 VII589845 UYM589845 UOQ589845 UEU589845 TUY589845 TLC589845 TBG589845 SRK589845 SHO589845 RXS589845 RNW589845 REA589845 QUE589845 QKI589845 QAM589845 PQQ589845 PGU589845 OWY589845 ONC589845 ODG589845 NTK589845 NJO589845 MZS589845 MPW589845 MGA589845 LWE589845 LMI589845 LCM589845 KSQ589845 KIU589845 JYY589845 JPC589845 JFG589845 IVK589845 ILO589845 IBS589845 HRW589845 HIA589845 GYE589845 GOI589845 GEM589845 FUQ589845 FKU589845 FAY589845 ERC589845 EHG589845 DXK589845 DNO589845 DDS589845 CTW589845 CKA589845 CAE589845 BQI589845 BGM589845 AWQ589845 AMU589845 ACY589845 TC589845 JG589845 K589845 WVS524309 WLW524309 WCA524309 VSE524309 VII524309 UYM524309 UOQ524309 UEU524309 TUY524309 TLC524309 TBG524309 SRK524309 SHO524309 RXS524309 RNW524309 REA524309 QUE524309 QKI524309 QAM524309 PQQ524309 PGU524309 OWY524309 ONC524309 ODG524309 NTK524309 NJO524309 MZS524309 MPW524309 MGA524309 LWE524309 LMI524309 LCM524309 KSQ524309 KIU524309 JYY524309 JPC524309 JFG524309 IVK524309 ILO524309 IBS524309 HRW524309 HIA524309 GYE524309 GOI524309 GEM524309 FUQ524309 FKU524309 FAY524309 ERC524309 EHG524309 DXK524309 DNO524309 DDS524309 CTW524309 CKA524309 CAE524309 BQI524309 BGM524309 AWQ524309 AMU524309 ACY524309 TC524309 JG524309 K524309 WVS458773 WLW458773 WCA458773 VSE458773 VII458773 UYM458773 UOQ458773 UEU458773 TUY458773 TLC458773 TBG458773 SRK458773 SHO458773 RXS458773 RNW458773 REA458773 QUE458773 QKI458773 QAM458773 PQQ458773 PGU458773 OWY458773 ONC458773 ODG458773 NTK458773 NJO458773 MZS458773 MPW458773 MGA458773 LWE458773 LMI458773 LCM458773 KSQ458773 KIU458773 JYY458773 JPC458773 JFG458773 IVK458773 ILO458773 IBS458773 HRW458773 HIA458773 GYE458773 GOI458773 GEM458773 FUQ458773 FKU458773 FAY458773 ERC458773 EHG458773 DXK458773 DNO458773 DDS458773 CTW458773 CKA458773 CAE458773 BQI458773 BGM458773 AWQ458773 AMU458773 ACY458773 TC458773 JG458773 K458773 WVS393237 WLW393237 WCA393237 VSE393237 VII393237 UYM393237 UOQ393237 UEU393237 TUY393237 TLC393237 TBG393237 SRK393237 SHO393237 RXS393237 RNW393237 REA393237 QUE393237 QKI393237 QAM393237 PQQ393237 PGU393237 OWY393237 ONC393237 ODG393237 NTK393237 NJO393237 MZS393237 MPW393237 MGA393237 LWE393237 LMI393237 LCM393237 KSQ393237 KIU393237 JYY393237 JPC393237 JFG393237 IVK393237 ILO393237 IBS393237 HRW393237 HIA393237 GYE393237 GOI393237 GEM393237 FUQ393237 FKU393237 FAY393237 ERC393237 EHG393237 DXK393237 DNO393237 DDS393237 CTW393237 CKA393237 CAE393237 BQI393237 BGM393237 AWQ393237 AMU393237 ACY393237 TC393237 JG393237 K393237 WVS327701 WLW327701 WCA327701 VSE327701 VII327701 UYM327701 UOQ327701 UEU327701 TUY327701 TLC327701 TBG327701 SRK327701 SHO327701 RXS327701 RNW327701 REA327701 QUE327701 QKI327701 QAM327701 PQQ327701 PGU327701 OWY327701 ONC327701 ODG327701 NTK327701 NJO327701 MZS327701 MPW327701 MGA327701 LWE327701 LMI327701 LCM327701 KSQ327701 KIU327701 JYY327701 JPC327701 JFG327701 IVK327701 ILO327701 IBS327701 HRW327701 HIA327701 GYE327701 GOI327701 GEM327701 FUQ327701 FKU327701 FAY327701 ERC327701 EHG327701 DXK327701 DNO327701 DDS327701 CTW327701 CKA327701 CAE327701 BQI327701 BGM327701 AWQ327701 AMU327701 ACY327701 TC327701 JG327701 K327701 WVS262165 WLW262165 WCA262165 VSE262165 VII262165 UYM262165 UOQ262165 UEU262165 TUY262165 TLC262165 TBG262165 SRK262165 SHO262165 RXS262165 RNW262165 REA262165 QUE262165 QKI262165 QAM262165 PQQ262165 PGU262165 OWY262165 ONC262165 ODG262165 NTK262165 NJO262165 MZS262165 MPW262165 MGA262165 LWE262165 LMI262165 LCM262165 KSQ262165 KIU262165 JYY262165 JPC262165 JFG262165 IVK262165 ILO262165 IBS262165 HRW262165 HIA262165 GYE262165 GOI262165 GEM262165 FUQ262165 FKU262165 FAY262165 ERC262165 EHG262165 DXK262165 DNO262165 DDS262165 CTW262165 CKA262165 CAE262165 BQI262165 BGM262165 AWQ262165 AMU262165 ACY262165 TC262165 JG262165 K262165 WVS196629 WLW196629 WCA196629 VSE196629 VII196629 UYM196629 UOQ196629 UEU196629 TUY196629 TLC196629 TBG196629 SRK196629 SHO196629 RXS196629 RNW196629 REA196629 QUE196629 QKI196629 QAM196629 PQQ196629 PGU196629 OWY196629 ONC196629 ODG196629 NTK196629 NJO196629 MZS196629 MPW196629 MGA196629 LWE196629 LMI196629 LCM196629 KSQ196629 KIU196629 JYY196629 JPC196629 JFG196629 IVK196629 ILO196629 IBS196629 HRW196629 HIA196629 GYE196629 GOI196629 GEM196629 FUQ196629 FKU196629 FAY196629 ERC196629 EHG196629 DXK196629 DNO196629 DDS196629 CTW196629 CKA196629 CAE196629 BQI196629 BGM196629 AWQ196629 AMU196629 ACY196629 TC196629 JG196629 K196629 WVS131093 WLW131093 WCA131093 VSE131093 VII131093 UYM131093 UOQ131093 UEU131093 TUY131093 TLC131093 TBG131093 SRK131093 SHO131093 RXS131093 RNW131093 REA131093 QUE131093 QKI131093 QAM131093 PQQ131093 PGU131093 OWY131093 ONC131093 ODG131093 NTK131093 NJO131093 MZS131093 MPW131093 MGA131093 LWE131093 LMI131093 LCM131093 KSQ131093 KIU131093 JYY131093 JPC131093 JFG131093 IVK131093 ILO131093 IBS131093 HRW131093 HIA131093 GYE131093 GOI131093 GEM131093 FUQ131093 FKU131093 FAY131093 ERC131093 EHG131093 DXK131093 DNO131093 DDS131093 CTW131093 CKA131093 CAE131093 BQI131093 BGM131093 AWQ131093 AMU131093 ACY131093 TC131093 JG131093 K131093 WVS65557 WLW65557 WCA65557 VSE65557 VII65557 UYM65557 UOQ65557 UEU65557 TUY65557 TLC65557 TBG65557 SRK65557 SHO65557 RXS65557 RNW65557 REA65557 QUE65557 QKI65557 QAM65557 PQQ65557 PGU65557 OWY65557 ONC65557 ODG65557 NTK65557 NJO65557 MZS65557 MPW65557 MGA65557 LWE65557 LMI65557 LCM65557 KSQ65557 KIU65557 JYY65557 JPC65557 JFG65557 IVK65557 ILO65557 IBS65557 HRW65557 HIA65557 GYE65557 GOI65557 GEM65557 FUQ65557 FKU65557 FAY65557 ERC65557 EHG65557 DXK65557 DNO65557 DDS65557 CTW65557 CKA65557 CAE65557 BQI65557 BGM65557 AWQ65557 AMU65557 ACY65557 TC65557 JG65557 K65557 WVS20 WLW20 WCA20 VSE20 VII20 UYM20 UOQ20 UEU20 TUY20 TLC20 TBG20 SRK20 SHO20 RXS20 RNW20 REA20 QUE20 QKI20 QAM20 PQQ20 PGU20 OWY20 ONC20 ODG20 NTK20 NJO20 MZS20 MPW20 MGA20 LWE20 LMI20 LCM20 KSQ20 KIU20 JYY20 JPC20 JFG20 IVK20 ILO20 IBS20 HRW20 HIA20 GYE20 GOI20 GEM20 FUQ20 FKU20 FAY20 ERC20 EHG20 DXK20 DNO20 DDS20 CTW20 CKA20 CAE20 BQI20 BGM20 AWQ20 AMU20 ACY20 TC20 JG20" xr:uid="{00000000-0002-0000-0000-00003A000000}">
      <formula1>$Q$19:$Q$27</formula1>
    </dataValidation>
    <dataValidation allowBlank="1" showInputMessage="1" showErrorMessage="1" promptTitle="Portée dérivée" prompt="Si dérivée (portée transversale à la ligne principale), indiquer la portée réelle mesurée)." sqref="D27 IZ27 SV27 ACR27 AMN27 AWJ27 BGF27 BQB27 BZX27 CJT27 CTP27 DDL27 DNH27 DXD27 EGZ27 EQV27 FAR27 FKN27 FUJ27 GEF27 GOB27 GXX27 HHT27 HRP27 IBL27 ILH27 IVD27 JEZ27 JOV27 JYR27 KIN27 KSJ27 LCF27 LMB27 LVX27 MFT27 MPP27 MZL27 NJH27 NTD27 OCZ27 OMV27 OWR27 PGN27 PQJ27 QAF27 QKB27 QTX27 RDT27 RNP27 RXL27 SHH27 SRD27 TAZ27 TKV27 TUR27 UEN27 UOJ27 UYF27 VIB27 VRX27 WBT27 WLP27 WVL27 D65564 IZ65564 SV65564 ACR65564 AMN65564 AWJ65564 BGF65564 BQB65564 BZX65564 CJT65564 CTP65564 DDL65564 DNH65564 DXD65564 EGZ65564 EQV65564 FAR65564 FKN65564 FUJ65564 GEF65564 GOB65564 GXX65564 HHT65564 HRP65564 IBL65564 ILH65564 IVD65564 JEZ65564 JOV65564 JYR65564 KIN65564 KSJ65564 LCF65564 LMB65564 LVX65564 MFT65564 MPP65564 MZL65564 NJH65564 NTD65564 OCZ65564 OMV65564 OWR65564 PGN65564 PQJ65564 QAF65564 QKB65564 QTX65564 RDT65564 RNP65564 RXL65564 SHH65564 SRD65564 TAZ65564 TKV65564 TUR65564 UEN65564 UOJ65564 UYF65564 VIB65564 VRX65564 WBT65564 WLP65564 WVL65564 D131100 IZ131100 SV131100 ACR131100 AMN131100 AWJ131100 BGF131100 BQB131100 BZX131100 CJT131100 CTP131100 DDL131100 DNH131100 DXD131100 EGZ131100 EQV131100 FAR131100 FKN131100 FUJ131100 GEF131100 GOB131100 GXX131100 HHT131100 HRP131100 IBL131100 ILH131100 IVD131100 JEZ131100 JOV131100 JYR131100 KIN131100 KSJ131100 LCF131100 LMB131100 LVX131100 MFT131100 MPP131100 MZL131100 NJH131100 NTD131100 OCZ131100 OMV131100 OWR131100 PGN131100 PQJ131100 QAF131100 QKB131100 QTX131100 RDT131100 RNP131100 RXL131100 SHH131100 SRD131100 TAZ131100 TKV131100 TUR131100 UEN131100 UOJ131100 UYF131100 VIB131100 VRX131100 WBT131100 WLP131100 WVL131100 D196636 IZ196636 SV196636 ACR196636 AMN196636 AWJ196636 BGF196636 BQB196636 BZX196636 CJT196636 CTP196636 DDL196636 DNH196636 DXD196636 EGZ196636 EQV196636 FAR196636 FKN196636 FUJ196636 GEF196636 GOB196636 GXX196636 HHT196636 HRP196636 IBL196636 ILH196636 IVD196636 JEZ196636 JOV196636 JYR196636 KIN196636 KSJ196636 LCF196636 LMB196636 LVX196636 MFT196636 MPP196636 MZL196636 NJH196636 NTD196636 OCZ196636 OMV196636 OWR196636 PGN196636 PQJ196636 QAF196636 QKB196636 QTX196636 RDT196636 RNP196636 RXL196636 SHH196636 SRD196636 TAZ196636 TKV196636 TUR196636 UEN196636 UOJ196636 UYF196636 VIB196636 VRX196636 WBT196636 WLP196636 WVL196636 D262172 IZ262172 SV262172 ACR262172 AMN262172 AWJ262172 BGF262172 BQB262172 BZX262172 CJT262172 CTP262172 DDL262172 DNH262172 DXD262172 EGZ262172 EQV262172 FAR262172 FKN262172 FUJ262172 GEF262172 GOB262172 GXX262172 HHT262172 HRP262172 IBL262172 ILH262172 IVD262172 JEZ262172 JOV262172 JYR262172 KIN262172 KSJ262172 LCF262172 LMB262172 LVX262172 MFT262172 MPP262172 MZL262172 NJH262172 NTD262172 OCZ262172 OMV262172 OWR262172 PGN262172 PQJ262172 QAF262172 QKB262172 QTX262172 RDT262172 RNP262172 RXL262172 SHH262172 SRD262172 TAZ262172 TKV262172 TUR262172 UEN262172 UOJ262172 UYF262172 VIB262172 VRX262172 WBT262172 WLP262172 WVL262172 D327708 IZ327708 SV327708 ACR327708 AMN327708 AWJ327708 BGF327708 BQB327708 BZX327708 CJT327708 CTP327708 DDL327708 DNH327708 DXD327708 EGZ327708 EQV327708 FAR327708 FKN327708 FUJ327708 GEF327708 GOB327708 GXX327708 HHT327708 HRP327708 IBL327708 ILH327708 IVD327708 JEZ327708 JOV327708 JYR327708 KIN327708 KSJ327708 LCF327708 LMB327708 LVX327708 MFT327708 MPP327708 MZL327708 NJH327708 NTD327708 OCZ327708 OMV327708 OWR327708 PGN327708 PQJ327708 QAF327708 QKB327708 QTX327708 RDT327708 RNP327708 RXL327708 SHH327708 SRD327708 TAZ327708 TKV327708 TUR327708 UEN327708 UOJ327708 UYF327708 VIB327708 VRX327708 WBT327708 WLP327708 WVL327708 D393244 IZ393244 SV393244 ACR393244 AMN393244 AWJ393244 BGF393244 BQB393244 BZX393244 CJT393244 CTP393244 DDL393244 DNH393244 DXD393244 EGZ393244 EQV393244 FAR393244 FKN393244 FUJ393244 GEF393244 GOB393244 GXX393244 HHT393244 HRP393244 IBL393244 ILH393244 IVD393244 JEZ393244 JOV393244 JYR393244 KIN393244 KSJ393244 LCF393244 LMB393244 LVX393244 MFT393244 MPP393244 MZL393244 NJH393244 NTD393244 OCZ393244 OMV393244 OWR393244 PGN393244 PQJ393244 QAF393244 QKB393244 QTX393244 RDT393244 RNP393244 RXL393244 SHH393244 SRD393244 TAZ393244 TKV393244 TUR393244 UEN393244 UOJ393244 UYF393244 VIB393244 VRX393244 WBT393244 WLP393244 WVL393244 D458780 IZ458780 SV458780 ACR458780 AMN458780 AWJ458780 BGF458780 BQB458780 BZX458780 CJT458780 CTP458780 DDL458780 DNH458780 DXD458780 EGZ458780 EQV458780 FAR458780 FKN458780 FUJ458780 GEF458780 GOB458780 GXX458780 HHT458780 HRP458780 IBL458780 ILH458780 IVD458780 JEZ458780 JOV458780 JYR458780 KIN458780 KSJ458780 LCF458780 LMB458780 LVX458780 MFT458780 MPP458780 MZL458780 NJH458780 NTD458780 OCZ458780 OMV458780 OWR458780 PGN458780 PQJ458780 QAF458780 QKB458780 QTX458780 RDT458780 RNP458780 RXL458780 SHH458780 SRD458780 TAZ458780 TKV458780 TUR458780 UEN458780 UOJ458780 UYF458780 VIB458780 VRX458780 WBT458780 WLP458780 WVL458780 D524316 IZ524316 SV524316 ACR524316 AMN524316 AWJ524316 BGF524316 BQB524316 BZX524316 CJT524316 CTP524316 DDL524316 DNH524316 DXD524316 EGZ524316 EQV524316 FAR524316 FKN524316 FUJ524316 GEF524316 GOB524316 GXX524316 HHT524316 HRP524316 IBL524316 ILH524316 IVD524316 JEZ524316 JOV524316 JYR524316 KIN524316 KSJ524316 LCF524316 LMB524316 LVX524316 MFT524316 MPP524316 MZL524316 NJH524316 NTD524316 OCZ524316 OMV524316 OWR524316 PGN524316 PQJ524316 QAF524316 QKB524316 QTX524316 RDT524316 RNP524316 RXL524316 SHH524316 SRD524316 TAZ524316 TKV524316 TUR524316 UEN524316 UOJ524316 UYF524316 VIB524316 VRX524316 WBT524316 WLP524316 WVL524316 D589852 IZ589852 SV589852 ACR589852 AMN589852 AWJ589852 BGF589852 BQB589852 BZX589852 CJT589852 CTP589852 DDL589852 DNH589852 DXD589852 EGZ589852 EQV589852 FAR589852 FKN589852 FUJ589852 GEF589852 GOB589852 GXX589852 HHT589852 HRP589852 IBL589852 ILH589852 IVD589852 JEZ589852 JOV589852 JYR589852 KIN589852 KSJ589852 LCF589852 LMB589852 LVX589852 MFT589852 MPP589852 MZL589852 NJH589852 NTD589852 OCZ589852 OMV589852 OWR589852 PGN589852 PQJ589852 QAF589852 QKB589852 QTX589852 RDT589852 RNP589852 RXL589852 SHH589852 SRD589852 TAZ589852 TKV589852 TUR589852 UEN589852 UOJ589852 UYF589852 VIB589852 VRX589852 WBT589852 WLP589852 WVL589852 D655388 IZ655388 SV655388 ACR655388 AMN655388 AWJ655388 BGF655388 BQB655388 BZX655388 CJT655388 CTP655388 DDL655388 DNH655388 DXD655388 EGZ655388 EQV655388 FAR655388 FKN655388 FUJ655388 GEF655388 GOB655388 GXX655388 HHT655388 HRP655388 IBL655388 ILH655388 IVD655388 JEZ655388 JOV655388 JYR655388 KIN655388 KSJ655388 LCF655388 LMB655388 LVX655388 MFT655388 MPP655388 MZL655388 NJH655388 NTD655388 OCZ655388 OMV655388 OWR655388 PGN655388 PQJ655388 QAF655388 QKB655388 QTX655388 RDT655388 RNP655388 RXL655388 SHH655388 SRD655388 TAZ655388 TKV655388 TUR655388 UEN655388 UOJ655388 UYF655388 VIB655388 VRX655388 WBT655388 WLP655388 WVL655388 D720924 IZ720924 SV720924 ACR720924 AMN720924 AWJ720924 BGF720924 BQB720924 BZX720924 CJT720924 CTP720924 DDL720924 DNH720924 DXD720924 EGZ720924 EQV720924 FAR720924 FKN720924 FUJ720924 GEF720924 GOB720924 GXX720924 HHT720924 HRP720924 IBL720924 ILH720924 IVD720924 JEZ720924 JOV720924 JYR720924 KIN720924 KSJ720924 LCF720924 LMB720924 LVX720924 MFT720924 MPP720924 MZL720924 NJH720924 NTD720924 OCZ720924 OMV720924 OWR720924 PGN720924 PQJ720924 QAF720924 QKB720924 QTX720924 RDT720924 RNP720924 RXL720924 SHH720924 SRD720924 TAZ720924 TKV720924 TUR720924 UEN720924 UOJ720924 UYF720924 VIB720924 VRX720924 WBT720924 WLP720924 WVL720924 D786460 IZ786460 SV786460 ACR786460 AMN786460 AWJ786460 BGF786460 BQB786460 BZX786460 CJT786460 CTP786460 DDL786460 DNH786460 DXD786460 EGZ786460 EQV786460 FAR786460 FKN786460 FUJ786460 GEF786460 GOB786460 GXX786460 HHT786460 HRP786460 IBL786460 ILH786460 IVD786460 JEZ786460 JOV786460 JYR786460 KIN786460 KSJ786460 LCF786460 LMB786460 LVX786460 MFT786460 MPP786460 MZL786460 NJH786460 NTD786460 OCZ786460 OMV786460 OWR786460 PGN786460 PQJ786460 QAF786460 QKB786460 QTX786460 RDT786460 RNP786460 RXL786460 SHH786460 SRD786460 TAZ786460 TKV786460 TUR786460 UEN786460 UOJ786460 UYF786460 VIB786460 VRX786460 WBT786460 WLP786460 WVL786460 D851996 IZ851996 SV851996 ACR851996 AMN851996 AWJ851996 BGF851996 BQB851996 BZX851996 CJT851996 CTP851996 DDL851996 DNH851996 DXD851996 EGZ851996 EQV851996 FAR851996 FKN851996 FUJ851996 GEF851996 GOB851996 GXX851996 HHT851996 HRP851996 IBL851996 ILH851996 IVD851996 JEZ851996 JOV851996 JYR851996 KIN851996 KSJ851996 LCF851996 LMB851996 LVX851996 MFT851996 MPP851996 MZL851996 NJH851996 NTD851996 OCZ851996 OMV851996 OWR851996 PGN851996 PQJ851996 QAF851996 QKB851996 QTX851996 RDT851996 RNP851996 RXL851996 SHH851996 SRD851996 TAZ851996 TKV851996 TUR851996 UEN851996 UOJ851996 UYF851996 VIB851996 VRX851996 WBT851996 WLP851996 WVL851996 D917532 IZ917532 SV917532 ACR917532 AMN917532 AWJ917532 BGF917532 BQB917532 BZX917532 CJT917532 CTP917532 DDL917532 DNH917532 DXD917532 EGZ917532 EQV917532 FAR917532 FKN917532 FUJ917532 GEF917532 GOB917532 GXX917532 HHT917532 HRP917532 IBL917532 ILH917532 IVD917532 JEZ917532 JOV917532 JYR917532 KIN917532 KSJ917532 LCF917532 LMB917532 LVX917532 MFT917532 MPP917532 MZL917532 NJH917532 NTD917532 OCZ917532 OMV917532 OWR917532 PGN917532 PQJ917532 QAF917532 QKB917532 QTX917532 RDT917532 RNP917532 RXL917532 SHH917532 SRD917532 TAZ917532 TKV917532 TUR917532 UEN917532 UOJ917532 UYF917532 VIB917532 VRX917532 WBT917532 WLP917532 WVL917532 D983068 IZ983068 SV983068 ACR983068 AMN983068 AWJ983068 BGF983068 BQB983068 BZX983068 CJT983068 CTP983068 DDL983068 DNH983068 DXD983068 EGZ983068 EQV983068 FAR983068 FKN983068 FUJ983068 GEF983068 GOB983068 GXX983068 HHT983068 HRP983068 IBL983068 ILH983068 IVD983068 JEZ983068 JOV983068 JYR983068 KIN983068 KSJ983068 LCF983068 LMB983068 LVX983068 MFT983068 MPP983068 MZL983068 NJH983068 NTD983068 OCZ983068 OMV983068 OWR983068 PGN983068 PQJ983068 QAF983068 QKB983068 QTX983068 RDT983068 RNP983068 RXL983068 SHH983068 SRD983068 TAZ983068 TKV983068 TUR983068 UEN983068 UOJ983068 UYF983068 VIB983068 VRX983068 WBT983068 WLP983068 WVL983068" xr:uid="{00000000-0002-0000-0000-00003B000000}"/>
    <dataValidation allowBlank="1" showInputMessage="1" showErrorMessage="1" promptTitle="Dénivellation" prompt="Indiquer la dénivélation autour du poteau. Art.: 11.1.1 et figure 9." sqref="WVX983055 JL14 TH14 ADD14 AMZ14 AWV14 BGR14 BQN14 CAJ14 CKF14 CUB14 DDX14 DNT14 DXP14 EHL14 ERH14 FBD14 FKZ14 FUV14 GER14 GON14 GYJ14 HIF14 HSB14 IBX14 ILT14 IVP14 JFL14 JPH14 JZD14 KIZ14 KSV14 LCR14 LMN14 LWJ14 MGF14 MQB14 MZX14 NJT14 NTP14 ODL14 ONH14 OXD14 PGZ14 PQV14 QAR14 QKN14 QUJ14 REF14 ROB14 RXX14 SHT14 SRP14 TBL14 TLH14 TVD14 UEZ14 UOV14 UYR14 VIN14 VSJ14 WCF14 WMB14 WVX14 P65551 JL65551 TH65551 ADD65551 AMZ65551 AWV65551 BGR65551 BQN65551 CAJ65551 CKF65551 CUB65551 DDX65551 DNT65551 DXP65551 EHL65551 ERH65551 FBD65551 FKZ65551 FUV65551 GER65551 GON65551 GYJ65551 HIF65551 HSB65551 IBX65551 ILT65551 IVP65551 JFL65551 JPH65551 JZD65551 KIZ65551 KSV65551 LCR65551 LMN65551 LWJ65551 MGF65551 MQB65551 MZX65551 NJT65551 NTP65551 ODL65551 ONH65551 OXD65551 PGZ65551 PQV65551 QAR65551 QKN65551 QUJ65551 REF65551 ROB65551 RXX65551 SHT65551 SRP65551 TBL65551 TLH65551 TVD65551 UEZ65551 UOV65551 UYR65551 VIN65551 VSJ65551 WCF65551 WMB65551 WVX65551 P131087 JL131087 TH131087 ADD131087 AMZ131087 AWV131087 BGR131087 BQN131087 CAJ131087 CKF131087 CUB131087 DDX131087 DNT131087 DXP131087 EHL131087 ERH131087 FBD131087 FKZ131087 FUV131087 GER131087 GON131087 GYJ131087 HIF131087 HSB131087 IBX131087 ILT131087 IVP131087 JFL131087 JPH131087 JZD131087 KIZ131087 KSV131087 LCR131087 LMN131087 LWJ131087 MGF131087 MQB131087 MZX131087 NJT131087 NTP131087 ODL131087 ONH131087 OXD131087 PGZ131087 PQV131087 QAR131087 QKN131087 QUJ131087 REF131087 ROB131087 RXX131087 SHT131087 SRP131087 TBL131087 TLH131087 TVD131087 UEZ131087 UOV131087 UYR131087 VIN131087 VSJ131087 WCF131087 WMB131087 WVX131087 P196623 JL196623 TH196623 ADD196623 AMZ196623 AWV196623 BGR196623 BQN196623 CAJ196623 CKF196623 CUB196623 DDX196623 DNT196623 DXP196623 EHL196623 ERH196623 FBD196623 FKZ196623 FUV196623 GER196623 GON196623 GYJ196623 HIF196623 HSB196623 IBX196623 ILT196623 IVP196623 JFL196623 JPH196623 JZD196623 KIZ196623 KSV196623 LCR196623 LMN196623 LWJ196623 MGF196623 MQB196623 MZX196623 NJT196623 NTP196623 ODL196623 ONH196623 OXD196623 PGZ196623 PQV196623 QAR196623 QKN196623 QUJ196623 REF196623 ROB196623 RXX196623 SHT196623 SRP196623 TBL196623 TLH196623 TVD196623 UEZ196623 UOV196623 UYR196623 VIN196623 VSJ196623 WCF196623 WMB196623 WVX196623 P262159 JL262159 TH262159 ADD262159 AMZ262159 AWV262159 BGR262159 BQN262159 CAJ262159 CKF262159 CUB262159 DDX262159 DNT262159 DXP262159 EHL262159 ERH262159 FBD262159 FKZ262159 FUV262159 GER262159 GON262159 GYJ262159 HIF262159 HSB262159 IBX262159 ILT262159 IVP262159 JFL262159 JPH262159 JZD262159 KIZ262159 KSV262159 LCR262159 LMN262159 LWJ262159 MGF262159 MQB262159 MZX262159 NJT262159 NTP262159 ODL262159 ONH262159 OXD262159 PGZ262159 PQV262159 QAR262159 QKN262159 QUJ262159 REF262159 ROB262159 RXX262159 SHT262159 SRP262159 TBL262159 TLH262159 TVD262159 UEZ262159 UOV262159 UYR262159 VIN262159 VSJ262159 WCF262159 WMB262159 WVX262159 P327695 JL327695 TH327695 ADD327695 AMZ327695 AWV327695 BGR327695 BQN327695 CAJ327695 CKF327695 CUB327695 DDX327695 DNT327695 DXP327695 EHL327695 ERH327695 FBD327695 FKZ327695 FUV327695 GER327695 GON327695 GYJ327695 HIF327695 HSB327695 IBX327695 ILT327695 IVP327695 JFL327695 JPH327695 JZD327695 KIZ327695 KSV327695 LCR327695 LMN327695 LWJ327695 MGF327695 MQB327695 MZX327695 NJT327695 NTP327695 ODL327695 ONH327695 OXD327695 PGZ327695 PQV327695 QAR327695 QKN327695 QUJ327695 REF327695 ROB327695 RXX327695 SHT327695 SRP327695 TBL327695 TLH327695 TVD327695 UEZ327695 UOV327695 UYR327695 VIN327695 VSJ327695 WCF327695 WMB327695 WVX327695 P393231 JL393231 TH393231 ADD393231 AMZ393231 AWV393231 BGR393231 BQN393231 CAJ393231 CKF393231 CUB393231 DDX393231 DNT393231 DXP393231 EHL393231 ERH393231 FBD393231 FKZ393231 FUV393231 GER393231 GON393231 GYJ393231 HIF393231 HSB393231 IBX393231 ILT393231 IVP393231 JFL393231 JPH393231 JZD393231 KIZ393231 KSV393231 LCR393231 LMN393231 LWJ393231 MGF393231 MQB393231 MZX393231 NJT393231 NTP393231 ODL393231 ONH393231 OXD393231 PGZ393231 PQV393231 QAR393231 QKN393231 QUJ393231 REF393231 ROB393231 RXX393231 SHT393231 SRP393231 TBL393231 TLH393231 TVD393231 UEZ393231 UOV393231 UYR393231 VIN393231 VSJ393231 WCF393231 WMB393231 WVX393231 P458767 JL458767 TH458767 ADD458767 AMZ458767 AWV458767 BGR458767 BQN458767 CAJ458767 CKF458767 CUB458767 DDX458767 DNT458767 DXP458767 EHL458767 ERH458767 FBD458767 FKZ458767 FUV458767 GER458767 GON458767 GYJ458767 HIF458767 HSB458767 IBX458767 ILT458767 IVP458767 JFL458767 JPH458767 JZD458767 KIZ458767 KSV458767 LCR458767 LMN458767 LWJ458767 MGF458767 MQB458767 MZX458767 NJT458767 NTP458767 ODL458767 ONH458767 OXD458767 PGZ458767 PQV458767 QAR458767 QKN458767 QUJ458767 REF458767 ROB458767 RXX458767 SHT458767 SRP458767 TBL458767 TLH458767 TVD458767 UEZ458767 UOV458767 UYR458767 VIN458767 VSJ458767 WCF458767 WMB458767 WVX458767 P524303 JL524303 TH524303 ADD524303 AMZ524303 AWV524303 BGR524303 BQN524303 CAJ524303 CKF524303 CUB524303 DDX524303 DNT524303 DXP524303 EHL524303 ERH524303 FBD524303 FKZ524303 FUV524303 GER524303 GON524303 GYJ524303 HIF524303 HSB524303 IBX524303 ILT524303 IVP524303 JFL524303 JPH524303 JZD524303 KIZ524303 KSV524303 LCR524303 LMN524303 LWJ524303 MGF524303 MQB524303 MZX524303 NJT524303 NTP524303 ODL524303 ONH524303 OXD524303 PGZ524303 PQV524303 QAR524303 QKN524303 QUJ524303 REF524303 ROB524303 RXX524303 SHT524303 SRP524303 TBL524303 TLH524303 TVD524303 UEZ524303 UOV524303 UYR524303 VIN524303 VSJ524303 WCF524303 WMB524303 WVX524303 P589839 JL589839 TH589839 ADD589839 AMZ589839 AWV589839 BGR589839 BQN589839 CAJ589839 CKF589839 CUB589839 DDX589839 DNT589839 DXP589839 EHL589839 ERH589839 FBD589839 FKZ589839 FUV589839 GER589839 GON589839 GYJ589839 HIF589839 HSB589839 IBX589839 ILT589839 IVP589839 JFL589839 JPH589839 JZD589839 KIZ589839 KSV589839 LCR589839 LMN589839 LWJ589839 MGF589839 MQB589839 MZX589839 NJT589839 NTP589839 ODL589839 ONH589839 OXD589839 PGZ589839 PQV589839 QAR589839 QKN589839 QUJ589839 REF589839 ROB589839 RXX589839 SHT589839 SRP589839 TBL589839 TLH589839 TVD589839 UEZ589839 UOV589839 UYR589839 VIN589839 VSJ589839 WCF589839 WMB589839 WVX589839 P655375 JL655375 TH655375 ADD655375 AMZ655375 AWV655375 BGR655375 BQN655375 CAJ655375 CKF655375 CUB655375 DDX655375 DNT655375 DXP655375 EHL655375 ERH655375 FBD655375 FKZ655375 FUV655375 GER655375 GON655375 GYJ655375 HIF655375 HSB655375 IBX655375 ILT655375 IVP655375 JFL655375 JPH655375 JZD655375 KIZ655375 KSV655375 LCR655375 LMN655375 LWJ655375 MGF655375 MQB655375 MZX655375 NJT655375 NTP655375 ODL655375 ONH655375 OXD655375 PGZ655375 PQV655375 QAR655375 QKN655375 QUJ655375 REF655375 ROB655375 RXX655375 SHT655375 SRP655375 TBL655375 TLH655375 TVD655375 UEZ655375 UOV655375 UYR655375 VIN655375 VSJ655375 WCF655375 WMB655375 WVX655375 P720911 JL720911 TH720911 ADD720911 AMZ720911 AWV720911 BGR720911 BQN720911 CAJ720911 CKF720911 CUB720911 DDX720911 DNT720911 DXP720911 EHL720911 ERH720911 FBD720911 FKZ720911 FUV720911 GER720911 GON720911 GYJ720911 HIF720911 HSB720911 IBX720911 ILT720911 IVP720911 JFL720911 JPH720911 JZD720911 KIZ720911 KSV720911 LCR720911 LMN720911 LWJ720911 MGF720911 MQB720911 MZX720911 NJT720911 NTP720911 ODL720911 ONH720911 OXD720911 PGZ720911 PQV720911 QAR720911 QKN720911 QUJ720911 REF720911 ROB720911 RXX720911 SHT720911 SRP720911 TBL720911 TLH720911 TVD720911 UEZ720911 UOV720911 UYR720911 VIN720911 VSJ720911 WCF720911 WMB720911 WVX720911 P786447 JL786447 TH786447 ADD786447 AMZ786447 AWV786447 BGR786447 BQN786447 CAJ786447 CKF786447 CUB786447 DDX786447 DNT786447 DXP786447 EHL786447 ERH786447 FBD786447 FKZ786447 FUV786447 GER786447 GON786447 GYJ786447 HIF786447 HSB786447 IBX786447 ILT786447 IVP786447 JFL786447 JPH786447 JZD786447 KIZ786447 KSV786447 LCR786447 LMN786447 LWJ786447 MGF786447 MQB786447 MZX786447 NJT786447 NTP786447 ODL786447 ONH786447 OXD786447 PGZ786447 PQV786447 QAR786447 QKN786447 QUJ786447 REF786447 ROB786447 RXX786447 SHT786447 SRP786447 TBL786447 TLH786447 TVD786447 UEZ786447 UOV786447 UYR786447 VIN786447 VSJ786447 WCF786447 WMB786447 WVX786447 P851983 JL851983 TH851983 ADD851983 AMZ851983 AWV851983 BGR851983 BQN851983 CAJ851983 CKF851983 CUB851983 DDX851983 DNT851983 DXP851983 EHL851983 ERH851983 FBD851983 FKZ851983 FUV851983 GER851983 GON851983 GYJ851983 HIF851983 HSB851983 IBX851983 ILT851983 IVP851983 JFL851983 JPH851983 JZD851983 KIZ851983 KSV851983 LCR851983 LMN851983 LWJ851983 MGF851983 MQB851983 MZX851983 NJT851983 NTP851983 ODL851983 ONH851983 OXD851983 PGZ851983 PQV851983 QAR851983 QKN851983 QUJ851983 REF851983 ROB851983 RXX851983 SHT851983 SRP851983 TBL851983 TLH851983 TVD851983 UEZ851983 UOV851983 UYR851983 VIN851983 VSJ851983 WCF851983 WMB851983 WVX851983 P917519 JL917519 TH917519 ADD917519 AMZ917519 AWV917519 BGR917519 BQN917519 CAJ917519 CKF917519 CUB917519 DDX917519 DNT917519 DXP917519 EHL917519 ERH917519 FBD917519 FKZ917519 FUV917519 GER917519 GON917519 GYJ917519 HIF917519 HSB917519 IBX917519 ILT917519 IVP917519 JFL917519 JPH917519 JZD917519 KIZ917519 KSV917519 LCR917519 LMN917519 LWJ917519 MGF917519 MQB917519 MZX917519 NJT917519 NTP917519 ODL917519 ONH917519 OXD917519 PGZ917519 PQV917519 QAR917519 QKN917519 QUJ917519 REF917519 ROB917519 RXX917519 SHT917519 SRP917519 TBL917519 TLH917519 TVD917519 UEZ917519 UOV917519 UYR917519 VIN917519 VSJ917519 WCF917519 WMB917519 WVX917519 P983055 JL983055 TH983055 ADD983055 AMZ983055 AWV983055 BGR983055 BQN983055 CAJ983055 CKF983055 CUB983055 DDX983055 DNT983055 DXP983055 EHL983055 ERH983055 FBD983055 FKZ983055 FUV983055 GER983055 GON983055 GYJ983055 HIF983055 HSB983055 IBX983055 ILT983055 IVP983055 JFL983055 JPH983055 JZD983055 KIZ983055 KSV983055 LCR983055 LMN983055 LWJ983055 MGF983055 MQB983055 MZX983055 NJT983055 NTP983055 ODL983055 ONH983055 OXD983055 PGZ983055 PQV983055 QAR983055 QKN983055 QUJ983055 REF983055 ROB983055 RXX983055 SHT983055 SRP983055 TBL983055 TLH983055 TVD983055 UEZ983055 UOV983055 UYR983055 VIN983055 VSJ983055 WCF983055 WMB983055" xr:uid="{00000000-0002-0000-0000-00003C000000}"/>
    <dataValidation allowBlank="1" showInputMessage="1" showErrorMessage="1" promptTitle="Circonférence" prompt="Indiquer la circonférence de la base du poteau si la classe n'est pas disponible. Voir onglet &quot;Données&quot;." sqref="K6 JG6 TC6 ACY6 AMU6 AWQ6 BGM6 BQI6 CAE6 CKA6 CTW6 DDS6 DNO6 DXK6 EHG6 ERC6 FAY6 FKU6 FUQ6 GEM6 GOI6 GYE6 HIA6 HRW6 IBS6 ILO6 IVK6 JFG6 JPC6 JYY6 KIU6 KSQ6 LCM6 LMI6 LWE6 MGA6 MPW6 MZS6 NJO6 NTK6 ODG6 ONC6 OWY6 PGU6 PQQ6 QAM6 QKI6 QUE6 REA6 RNW6 RXS6 SHO6 SRK6 TBG6 TLC6 TUY6 UEU6 UOQ6 UYM6 VII6 VSE6 WCA6 WLW6 WVS6 K65543 JG65543 TC65543 ACY65543 AMU65543 AWQ65543 BGM65543 BQI65543 CAE65543 CKA65543 CTW65543 DDS65543 DNO65543 DXK65543 EHG65543 ERC65543 FAY65543 FKU65543 FUQ65543 GEM65543 GOI65543 GYE65543 HIA65543 HRW65543 IBS65543 ILO65543 IVK65543 JFG65543 JPC65543 JYY65543 KIU65543 KSQ65543 LCM65543 LMI65543 LWE65543 MGA65543 MPW65543 MZS65543 NJO65543 NTK65543 ODG65543 ONC65543 OWY65543 PGU65543 PQQ65543 QAM65543 QKI65543 QUE65543 REA65543 RNW65543 RXS65543 SHO65543 SRK65543 TBG65543 TLC65543 TUY65543 UEU65543 UOQ65543 UYM65543 VII65543 VSE65543 WCA65543 WLW65543 WVS65543 K131079 JG131079 TC131079 ACY131079 AMU131079 AWQ131079 BGM131079 BQI131079 CAE131079 CKA131079 CTW131079 DDS131079 DNO131079 DXK131079 EHG131079 ERC131079 FAY131079 FKU131079 FUQ131079 GEM131079 GOI131079 GYE131079 HIA131079 HRW131079 IBS131079 ILO131079 IVK131079 JFG131079 JPC131079 JYY131079 KIU131079 KSQ131079 LCM131079 LMI131079 LWE131079 MGA131079 MPW131079 MZS131079 NJO131079 NTK131079 ODG131079 ONC131079 OWY131079 PGU131079 PQQ131079 QAM131079 QKI131079 QUE131079 REA131079 RNW131079 RXS131079 SHO131079 SRK131079 TBG131079 TLC131079 TUY131079 UEU131079 UOQ131079 UYM131079 VII131079 VSE131079 WCA131079 WLW131079 WVS131079 K196615 JG196615 TC196615 ACY196615 AMU196615 AWQ196615 BGM196615 BQI196615 CAE196615 CKA196615 CTW196615 DDS196615 DNO196615 DXK196615 EHG196615 ERC196615 FAY196615 FKU196615 FUQ196615 GEM196615 GOI196615 GYE196615 HIA196615 HRW196615 IBS196615 ILO196615 IVK196615 JFG196615 JPC196615 JYY196615 KIU196615 KSQ196615 LCM196615 LMI196615 LWE196615 MGA196615 MPW196615 MZS196615 NJO196615 NTK196615 ODG196615 ONC196615 OWY196615 PGU196615 PQQ196615 QAM196615 QKI196615 QUE196615 REA196615 RNW196615 RXS196615 SHO196615 SRK196615 TBG196615 TLC196615 TUY196615 UEU196615 UOQ196615 UYM196615 VII196615 VSE196615 WCA196615 WLW196615 WVS196615 K262151 JG262151 TC262151 ACY262151 AMU262151 AWQ262151 BGM262151 BQI262151 CAE262151 CKA262151 CTW262151 DDS262151 DNO262151 DXK262151 EHG262151 ERC262151 FAY262151 FKU262151 FUQ262151 GEM262151 GOI262151 GYE262151 HIA262151 HRW262151 IBS262151 ILO262151 IVK262151 JFG262151 JPC262151 JYY262151 KIU262151 KSQ262151 LCM262151 LMI262151 LWE262151 MGA262151 MPW262151 MZS262151 NJO262151 NTK262151 ODG262151 ONC262151 OWY262151 PGU262151 PQQ262151 QAM262151 QKI262151 QUE262151 REA262151 RNW262151 RXS262151 SHO262151 SRK262151 TBG262151 TLC262151 TUY262151 UEU262151 UOQ262151 UYM262151 VII262151 VSE262151 WCA262151 WLW262151 WVS262151 K327687 JG327687 TC327687 ACY327687 AMU327687 AWQ327687 BGM327687 BQI327687 CAE327687 CKA327687 CTW327687 DDS327687 DNO327687 DXK327687 EHG327687 ERC327687 FAY327687 FKU327687 FUQ327687 GEM327687 GOI327687 GYE327687 HIA327687 HRW327687 IBS327687 ILO327687 IVK327687 JFG327687 JPC327687 JYY327687 KIU327687 KSQ327687 LCM327687 LMI327687 LWE327687 MGA327687 MPW327687 MZS327687 NJO327687 NTK327687 ODG327687 ONC327687 OWY327687 PGU327687 PQQ327687 QAM327687 QKI327687 QUE327687 REA327687 RNW327687 RXS327687 SHO327687 SRK327687 TBG327687 TLC327687 TUY327687 UEU327687 UOQ327687 UYM327687 VII327687 VSE327687 WCA327687 WLW327687 WVS327687 K393223 JG393223 TC393223 ACY393223 AMU393223 AWQ393223 BGM393223 BQI393223 CAE393223 CKA393223 CTW393223 DDS393223 DNO393223 DXK393223 EHG393223 ERC393223 FAY393223 FKU393223 FUQ393223 GEM393223 GOI393223 GYE393223 HIA393223 HRW393223 IBS393223 ILO393223 IVK393223 JFG393223 JPC393223 JYY393223 KIU393223 KSQ393223 LCM393223 LMI393223 LWE393223 MGA393223 MPW393223 MZS393223 NJO393223 NTK393223 ODG393223 ONC393223 OWY393223 PGU393223 PQQ393223 QAM393223 QKI393223 QUE393223 REA393223 RNW393223 RXS393223 SHO393223 SRK393223 TBG393223 TLC393223 TUY393223 UEU393223 UOQ393223 UYM393223 VII393223 VSE393223 WCA393223 WLW393223 WVS393223 K458759 JG458759 TC458759 ACY458759 AMU458759 AWQ458759 BGM458759 BQI458759 CAE458759 CKA458759 CTW458759 DDS458759 DNO458759 DXK458759 EHG458759 ERC458759 FAY458759 FKU458759 FUQ458759 GEM458759 GOI458759 GYE458759 HIA458759 HRW458759 IBS458759 ILO458759 IVK458759 JFG458759 JPC458759 JYY458759 KIU458759 KSQ458759 LCM458759 LMI458759 LWE458759 MGA458759 MPW458759 MZS458759 NJO458759 NTK458759 ODG458759 ONC458759 OWY458759 PGU458759 PQQ458759 QAM458759 QKI458759 QUE458759 REA458759 RNW458759 RXS458759 SHO458759 SRK458759 TBG458759 TLC458759 TUY458759 UEU458759 UOQ458759 UYM458759 VII458759 VSE458759 WCA458759 WLW458759 WVS458759 K524295 JG524295 TC524295 ACY524295 AMU524295 AWQ524295 BGM524295 BQI524295 CAE524295 CKA524295 CTW524295 DDS524295 DNO524295 DXK524295 EHG524295 ERC524295 FAY524295 FKU524295 FUQ524295 GEM524295 GOI524295 GYE524295 HIA524295 HRW524295 IBS524295 ILO524295 IVK524295 JFG524295 JPC524295 JYY524295 KIU524295 KSQ524295 LCM524295 LMI524295 LWE524295 MGA524295 MPW524295 MZS524295 NJO524295 NTK524295 ODG524295 ONC524295 OWY524295 PGU524295 PQQ524295 QAM524295 QKI524295 QUE524295 REA524295 RNW524295 RXS524295 SHO524295 SRK524295 TBG524295 TLC524295 TUY524295 UEU524295 UOQ524295 UYM524295 VII524295 VSE524295 WCA524295 WLW524295 WVS524295 K589831 JG589831 TC589831 ACY589831 AMU589831 AWQ589831 BGM589831 BQI589831 CAE589831 CKA589831 CTW589831 DDS589831 DNO589831 DXK589831 EHG589831 ERC589831 FAY589831 FKU589831 FUQ589831 GEM589831 GOI589831 GYE589831 HIA589831 HRW589831 IBS589831 ILO589831 IVK589831 JFG589831 JPC589831 JYY589831 KIU589831 KSQ589831 LCM589831 LMI589831 LWE589831 MGA589831 MPW589831 MZS589831 NJO589831 NTK589831 ODG589831 ONC589831 OWY589831 PGU589831 PQQ589831 QAM589831 QKI589831 QUE589831 REA589831 RNW589831 RXS589831 SHO589831 SRK589831 TBG589831 TLC589831 TUY589831 UEU589831 UOQ589831 UYM589831 VII589831 VSE589831 WCA589831 WLW589831 WVS589831 K655367 JG655367 TC655367 ACY655367 AMU655367 AWQ655367 BGM655367 BQI655367 CAE655367 CKA655367 CTW655367 DDS655367 DNO655367 DXK655367 EHG655367 ERC655367 FAY655367 FKU655367 FUQ655367 GEM655367 GOI655367 GYE655367 HIA655367 HRW655367 IBS655367 ILO655367 IVK655367 JFG655367 JPC655367 JYY655367 KIU655367 KSQ655367 LCM655367 LMI655367 LWE655367 MGA655367 MPW655367 MZS655367 NJO655367 NTK655367 ODG655367 ONC655367 OWY655367 PGU655367 PQQ655367 QAM655367 QKI655367 QUE655367 REA655367 RNW655367 RXS655367 SHO655367 SRK655367 TBG655367 TLC655367 TUY655367 UEU655367 UOQ655367 UYM655367 VII655367 VSE655367 WCA655367 WLW655367 WVS655367 K720903 JG720903 TC720903 ACY720903 AMU720903 AWQ720903 BGM720903 BQI720903 CAE720903 CKA720903 CTW720903 DDS720903 DNO720903 DXK720903 EHG720903 ERC720903 FAY720903 FKU720903 FUQ720903 GEM720903 GOI720903 GYE720903 HIA720903 HRW720903 IBS720903 ILO720903 IVK720903 JFG720903 JPC720903 JYY720903 KIU720903 KSQ720903 LCM720903 LMI720903 LWE720903 MGA720903 MPW720903 MZS720903 NJO720903 NTK720903 ODG720903 ONC720903 OWY720903 PGU720903 PQQ720903 QAM720903 QKI720903 QUE720903 REA720903 RNW720903 RXS720903 SHO720903 SRK720903 TBG720903 TLC720903 TUY720903 UEU720903 UOQ720903 UYM720903 VII720903 VSE720903 WCA720903 WLW720903 WVS720903 K786439 JG786439 TC786439 ACY786439 AMU786439 AWQ786439 BGM786439 BQI786439 CAE786439 CKA786439 CTW786439 DDS786439 DNO786439 DXK786439 EHG786439 ERC786439 FAY786439 FKU786439 FUQ786439 GEM786439 GOI786439 GYE786439 HIA786439 HRW786439 IBS786439 ILO786439 IVK786439 JFG786439 JPC786439 JYY786439 KIU786439 KSQ786439 LCM786439 LMI786439 LWE786439 MGA786439 MPW786439 MZS786439 NJO786439 NTK786439 ODG786439 ONC786439 OWY786439 PGU786439 PQQ786439 QAM786439 QKI786439 QUE786439 REA786439 RNW786439 RXS786439 SHO786439 SRK786439 TBG786439 TLC786439 TUY786439 UEU786439 UOQ786439 UYM786439 VII786439 VSE786439 WCA786439 WLW786439 WVS786439 K851975 JG851975 TC851975 ACY851975 AMU851975 AWQ851975 BGM851975 BQI851975 CAE851975 CKA851975 CTW851975 DDS851975 DNO851975 DXK851975 EHG851975 ERC851975 FAY851975 FKU851975 FUQ851975 GEM851975 GOI851975 GYE851975 HIA851975 HRW851975 IBS851975 ILO851975 IVK851975 JFG851975 JPC851975 JYY851975 KIU851975 KSQ851975 LCM851975 LMI851975 LWE851975 MGA851975 MPW851975 MZS851975 NJO851975 NTK851975 ODG851975 ONC851975 OWY851975 PGU851975 PQQ851975 QAM851975 QKI851975 QUE851975 REA851975 RNW851975 RXS851975 SHO851975 SRK851975 TBG851975 TLC851975 TUY851975 UEU851975 UOQ851975 UYM851975 VII851975 VSE851975 WCA851975 WLW851975 WVS851975 K917511 JG917511 TC917511 ACY917511 AMU917511 AWQ917511 BGM917511 BQI917511 CAE917511 CKA917511 CTW917511 DDS917511 DNO917511 DXK917511 EHG917511 ERC917511 FAY917511 FKU917511 FUQ917511 GEM917511 GOI917511 GYE917511 HIA917511 HRW917511 IBS917511 ILO917511 IVK917511 JFG917511 JPC917511 JYY917511 KIU917511 KSQ917511 LCM917511 LMI917511 LWE917511 MGA917511 MPW917511 MZS917511 NJO917511 NTK917511 ODG917511 ONC917511 OWY917511 PGU917511 PQQ917511 QAM917511 QKI917511 QUE917511 REA917511 RNW917511 RXS917511 SHO917511 SRK917511 TBG917511 TLC917511 TUY917511 UEU917511 UOQ917511 UYM917511 VII917511 VSE917511 WCA917511 WLW917511 WVS917511 K983047 JG983047 TC983047 ACY983047 AMU983047 AWQ983047 BGM983047 BQI983047 CAE983047 CKA983047 CTW983047 DDS983047 DNO983047 DXK983047 EHG983047 ERC983047 FAY983047 FKU983047 FUQ983047 GEM983047 GOI983047 GYE983047 HIA983047 HRW983047 IBS983047 ILO983047 IVK983047 JFG983047 JPC983047 JYY983047 KIU983047 KSQ983047 LCM983047 LMI983047 LWE983047 MGA983047 MPW983047 MZS983047 NJO983047 NTK983047 ODG983047 ONC983047 OWY983047 PGU983047 PQQ983047 QAM983047 QKI983047 QUE983047 REA983047 RNW983047 RXS983047 SHO983047 SRK983047 TBG983047 TLC983047 TUY983047 UEU983047 UOQ983047 UYM983047 VII983047 VSE983047 WCA983047 WLW983047 WVS983047" xr:uid="{00000000-0002-0000-0000-00003D000000}"/>
    <dataValidation type="list" allowBlank="1" showInputMessage="1" showErrorMessage="1" sqref="K44:O44 WVS983085:WVW983085 WLW983085:WMA983085 WCA983085:WCE983085 VSE983085:VSI983085 VII983085:VIM983085 UYM983085:UYQ983085 UOQ983085:UOU983085 UEU983085:UEY983085 TUY983085:TVC983085 TLC983085:TLG983085 TBG983085:TBK983085 SRK983085:SRO983085 SHO983085:SHS983085 RXS983085:RXW983085 RNW983085:ROA983085 REA983085:REE983085 QUE983085:QUI983085 QKI983085:QKM983085 QAM983085:QAQ983085 PQQ983085:PQU983085 PGU983085:PGY983085 OWY983085:OXC983085 ONC983085:ONG983085 ODG983085:ODK983085 NTK983085:NTO983085 NJO983085:NJS983085 MZS983085:MZW983085 MPW983085:MQA983085 MGA983085:MGE983085 LWE983085:LWI983085 LMI983085:LMM983085 LCM983085:LCQ983085 KSQ983085:KSU983085 KIU983085:KIY983085 JYY983085:JZC983085 JPC983085:JPG983085 JFG983085:JFK983085 IVK983085:IVO983085 ILO983085:ILS983085 IBS983085:IBW983085 HRW983085:HSA983085 HIA983085:HIE983085 GYE983085:GYI983085 GOI983085:GOM983085 GEM983085:GEQ983085 FUQ983085:FUU983085 FKU983085:FKY983085 FAY983085:FBC983085 ERC983085:ERG983085 EHG983085:EHK983085 DXK983085:DXO983085 DNO983085:DNS983085 DDS983085:DDW983085 CTW983085:CUA983085 CKA983085:CKE983085 CAE983085:CAI983085 BQI983085:BQM983085 BGM983085:BGQ983085 AWQ983085:AWU983085 AMU983085:AMY983085 ACY983085:ADC983085 TC983085:TG983085 JG983085:JK983085 K983085:O983085 WVS917549:WVW917549 WLW917549:WMA917549 WCA917549:WCE917549 VSE917549:VSI917549 VII917549:VIM917549 UYM917549:UYQ917549 UOQ917549:UOU917549 UEU917549:UEY917549 TUY917549:TVC917549 TLC917549:TLG917549 TBG917549:TBK917549 SRK917549:SRO917549 SHO917549:SHS917549 RXS917549:RXW917549 RNW917549:ROA917549 REA917549:REE917549 QUE917549:QUI917549 QKI917549:QKM917549 QAM917549:QAQ917549 PQQ917549:PQU917549 PGU917549:PGY917549 OWY917549:OXC917549 ONC917549:ONG917549 ODG917549:ODK917549 NTK917549:NTO917549 NJO917549:NJS917549 MZS917549:MZW917549 MPW917549:MQA917549 MGA917549:MGE917549 LWE917549:LWI917549 LMI917549:LMM917549 LCM917549:LCQ917549 KSQ917549:KSU917549 KIU917549:KIY917549 JYY917549:JZC917549 JPC917549:JPG917549 JFG917549:JFK917549 IVK917549:IVO917549 ILO917549:ILS917549 IBS917549:IBW917549 HRW917549:HSA917549 HIA917549:HIE917549 GYE917549:GYI917549 GOI917549:GOM917549 GEM917549:GEQ917549 FUQ917549:FUU917549 FKU917549:FKY917549 FAY917549:FBC917549 ERC917549:ERG917549 EHG917549:EHK917549 DXK917549:DXO917549 DNO917549:DNS917549 DDS917549:DDW917549 CTW917549:CUA917549 CKA917549:CKE917549 CAE917549:CAI917549 BQI917549:BQM917549 BGM917549:BGQ917549 AWQ917549:AWU917549 AMU917549:AMY917549 ACY917549:ADC917549 TC917549:TG917549 JG917549:JK917549 K917549:O917549 WVS852013:WVW852013 WLW852013:WMA852013 WCA852013:WCE852013 VSE852013:VSI852013 VII852013:VIM852013 UYM852013:UYQ852013 UOQ852013:UOU852013 UEU852013:UEY852013 TUY852013:TVC852013 TLC852013:TLG852013 TBG852013:TBK852013 SRK852013:SRO852013 SHO852013:SHS852013 RXS852013:RXW852013 RNW852013:ROA852013 REA852013:REE852013 QUE852013:QUI852013 QKI852013:QKM852013 QAM852013:QAQ852013 PQQ852013:PQU852013 PGU852013:PGY852013 OWY852013:OXC852013 ONC852013:ONG852013 ODG852013:ODK852013 NTK852013:NTO852013 NJO852013:NJS852013 MZS852013:MZW852013 MPW852013:MQA852013 MGA852013:MGE852013 LWE852013:LWI852013 LMI852013:LMM852013 LCM852013:LCQ852013 KSQ852013:KSU852013 KIU852013:KIY852013 JYY852013:JZC852013 JPC852013:JPG852013 JFG852013:JFK852013 IVK852013:IVO852013 ILO852013:ILS852013 IBS852013:IBW852013 HRW852013:HSA852013 HIA852013:HIE852013 GYE852013:GYI852013 GOI852013:GOM852013 GEM852013:GEQ852013 FUQ852013:FUU852013 FKU852013:FKY852013 FAY852013:FBC852013 ERC852013:ERG852013 EHG852013:EHK852013 DXK852013:DXO852013 DNO852013:DNS852013 DDS852013:DDW852013 CTW852013:CUA852013 CKA852013:CKE852013 CAE852013:CAI852013 BQI852013:BQM852013 BGM852013:BGQ852013 AWQ852013:AWU852013 AMU852013:AMY852013 ACY852013:ADC852013 TC852013:TG852013 JG852013:JK852013 K852013:O852013 WVS786477:WVW786477 WLW786477:WMA786477 WCA786477:WCE786477 VSE786477:VSI786477 VII786477:VIM786477 UYM786477:UYQ786477 UOQ786477:UOU786477 UEU786477:UEY786477 TUY786477:TVC786477 TLC786477:TLG786477 TBG786477:TBK786477 SRK786477:SRO786477 SHO786477:SHS786477 RXS786477:RXW786477 RNW786477:ROA786477 REA786477:REE786477 QUE786477:QUI786477 QKI786477:QKM786477 QAM786477:QAQ786477 PQQ786477:PQU786477 PGU786477:PGY786477 OWY786477:OXC786477 ONC786477:ONG786477 ODG786477:ODK786477 NTK786477:NTO786477 NJO786477:NJS786477 MZS786477:MZW786477 MPW786477:MQA786477 MGA786477:MGE786477 LWE786477:LWI786477 LMI786477:LMM786477 LCM786477:LCQ786477 KSQ786477:KSU786477 KIU786477:KIY786477 JYY786477:JZC786477 JPC786477:JPG786477 JFG786477:JFK786477 IVK786477:IVO786477 ILO786477:ILS786477 IBS786477:IBW786477 HRW786477:HSA786477 HIA786477:HIE786477 GYE786477:GYI786477 GOI786477:GOM786477 GEM786477:GEQ786477 FUQ786477:FUU786477 FKU786477:FKY786477 FAY786477:FBC786477 ERC786477:ERG786477 EHG786477:EHK786477 DXK786477:DXO786477 DNO786477:DNS786477 DDS786477:DDW786477 CTW786477:CUA786477 CKA786477:CKE786477 CAE786477:CAI786477 BQI786477:BQM786477 BGM786477:BGQ786477 AWQ786477:AWU786477 AMU786477:AMY786477 ACY786477:ADC786477 TC786477:TG786477 JG786477:JK786477 K786477:O786477 WVS720941:WVW720941 WLW720941:WMA720941 WCA720941:WCE720941 VSE720941:VSI720941 VII720941:VIM720941 UYM720941:UYQ720941 UOQ720941:UOU720941 UEU720941:UEY720941 TUY720941:TVC720941 TLC720941:TLG720941 TBG720941:TBK720941 SRK720941:SRO720941 SHO720941:SHS720941 RXS720941:RXW720941 RNW720941:ROA720941 REA720941:REE720941 QUE720941:QUI720941 QKI720941:QKM720941 QAM720941:QAQ720941 PQQ720941:PQU720941 PGU720941:PGY720941 OWY720941:OXC720941 ONC720941:ONG720941 ODG720941:ODK720941 NTK720941:NTO720941 NJO720941:NJS720941 MZS720941:MZW720941 MPW720941:MQA720941 MGA720941:MGE720941 LWE720941:LWI720941 LMI720941:LMM720941 LCM720941:LCQ720941 KSQ720941:KSU720941 KIU720941:KIY720941 JYY720941:JZC720941 JPC720941:JPG720941 JFG720941:JFK720941 IVK720941:IVO720941 ILO720941:ILS720941 IBS720941:IBW720941 HRW720941:HSA720941 HIA720941:HIE720941 GYE720941:GYI720941 GOI720941:GOM720941 GEM720941:GEQ720941 FUQ720941:FUU720941 FKU720941:FKY720941 FAY720941:FBC720941 ERC720941:ERG720941 EHG720941:EHK720941 DXK720941:DXO720941 DNO720941:DNS720941 DDS720941:DDW720941 CTW720941:CUA720941 CKA720941:CKE720941 CAE720941:CAI720941 BQI720941:BQM720941 BGM720941:BGQ720941 AWQ720941:AWU720941 AMU720941:AMY720941 ACY720941:ADC720941 TC720941:TG720941 JG720941:JK720941 K720941:O720941 WVS655405:WVW655405 WLW655405:WMA655405 WCA655405:WCE655405 VSE655405:VSI655405 VII655405:VIM655405 UYM655405:UYQ655405 UOQ655405:UOU655405 UEU655405:UEY655405 TUY655405:TVC655405 TLC655405:TLG655405 TBG655405:TBK655405 SRK655405:SRO655405 SHO655405:SHS655405 RXS655405:RXW655405 RNW655405:ROA655405 REA655405:REE655405 QUE655405:QUI655405 QKI655405:QKM655405 QAM655405:QAQ655405 PQQ655405:PQU655405 PGU655405:PGY655405 OWY655405:OXC655405 ONC655405:ONG655405 ODG655405:ODK655405 NTK655405:NTO655405 NJO655405:NJS655405 MZS655405:MZW655405 MPW655405:MQA655405 MGA655405:MGE655405 LWE655405:LWI655405 LMI655405:LMM655405 LCM655405:LCQ655405 KSQ655405:KSU655405 KIU655405:KIY655405 JYY655405:JZC655405 JPC655405:JPG655405 JFG655405:JFK655405 IVK655405:IVO655405 ILO655405:ILS655405 IBS655405:IBW655405 HRW655405:HSA655405 HIA655405:HIE655405 GYE655405:GYI655405 GOI655405:GOM655405 GEM655405:GEQ655405 FUQ655405:FUU655405 FKU655405:FKY655405 FAY655405:FBC655405 ERC655405:ERG655405 EHG655405:EHK655405 DXK655405:DXO655405 DNO655405:DNS655405 DDS655405:DDW655405 CTW655405:CUA655405 CKA655405:CKE655405 CAE655405:CAI655405 BQI655405:BQM655405 BGM655405:BGQ655405 AWQ655405:AWU655405 AMU655405:AMY655405 ACY655405:ADC655405 TC655405:TG655405 JG655405:JK655405 K655405:O655405 WVS589869:WVW589869 WLW589869:WMA589869 WCA589869:WCE589869 VSE589869:VSI589869 VII589869:VIM589869 UYM589869:UYQ589869 UOQ589869:UOU589869 UEU589869:UEY589869 TUY589869:TVC589869 TLC589869:TLG589869 TBG589869:TBK589869 SRK589869:SRO589869 SHO589869:SHS589869 RXS589869:RXW589869 RNW589869:ROA589869 REA589869:REE589869 QUE589869:QUI589869 QKI589869:QKM589869 QAM589869:QAQ589869 PQQ589869:PQU589869 PGU589869:PGY589869 OWY589869:OXC589869 ONC589869:ONG589869 ODG589869:ODK589869 NTK589869:NTO589869 NJO589869:NJS589869 MZS589869:MZW589869 MPW589869:MQA589869 MGA589869:MGE589869 LWE589869:LWI589869 LMI589869:LMM589869 LCM589869:LCQ589869 KSQ589869:KSU589869 KIU589869:KIY589869 JYY589869:JZC589869 JPC589869:JPG589869 JFG589869:JFK589869 IVK589869:IVO589869 ILO589869:ILS589869 IBS589869:IBW589869 HRW589869:HSA589869 HIA589869:HIE589869 GYE589869:GYI589869 GOI589869:GOM589869 GEM589869:GEQ589869 FUQ589869:FUU589869 FKU589869:FKY589869 FAY589869:FBC589869 ERC589869:ERG589869 EHG589869:EHK589869 DXK589869:DXO589869 DNO589869:DNS589869 DDS589869:DDW589869 CTW589869:CUA589869 CKA589869:CKE589869 CAE589869:CAI589869 BQI589869:BQM589869 BGM589869:BGQ589869 AWQ589869:AWU589869 AMU589869:AMY589869 ACY589869:ADC589869 TC589869:TG589869 JG589869:JK589869 K589869:O589869 WVS524333:WVW524333 WLW524333:WMA524333 WCA524333:WCE524333 VSE524333:VSI524333 VII524333:VIM524333 UYM524333:UYQ524333 UOQ524333:UOU524333 UEU524333:UEY524333 TUY524333:TVC524333 TLC524333:TLG524333 TBG524333:TBK524333 SRK524333:SRO524333 SHO524333:SHS524333 RXS524333:RXW524333 RNW524333:ROA524333 REA524333:REE524333 QUE524333:QUI524333 QKI524333:QKM524333 QAM524333:QAQ524333 PQQ524333:PQU524333 PGU524333:PGY524333 OWY524333:OXC524333 ONC524333:ONG524333 ODG524333:ODK524333 NTK524333:NTO524333 NJO524333:NJS524333 MZS524333:MZW524333 MPW524333:MQA524333 MGA524333:MGE524333 LWE524333:LWI524333 LMI524333:LMM524333 LCM524333:LCQ524333 KSQ524333:KSU524333 KIU524333:KIY524333 JYY524333:JZC524333 JPC524333:JPG524333 JFG524333:JFK524333 IVK524333:IVO524333 ILO524333:ILS524333 IBS524333:IBW524333 HRW524333:HSA524333 HIA524333:HIE524333 GYE524333:GYI524333 GOI524333:GOM524333 GEM524333:GEQ524333 FUQ524333:FUU524333 FKU524333:FKY524333 FAY524333:FBC524333 ERC524333:ERG524333 EHG524333:EHK524333 DXK524333:DXO524333 DNO524333:DNS524333 DDS524333:DDW524333 CTW524333:CUA524333 CKA524333:CKE524333 CAE524333:CAI524333 BQI524333:BQM524333 BGM524333:BGQ524333 AWQ524333:AWU524333 AMU524333:AMY524333 ACY524333:ADC524333 TC524333:TG524333 JG524333:JK524333 K524333:O524333 WVS458797:WVW458797 WLW458797:WMA458797 WCA458797:WCE458797 VSE458797:VSI458797 VII458797:VIM458797 UYM458797:UYQ458797 UOQ458797:UOU458797 UEU458797:UEY458797 TUY458797:TVC458797 TLC458797:TLG458797 TBG458797:TBK458797 SRK458797:SRO458797 SHO458797:SHS458797 RXS458797:RXW458797 RNW458797:ROA458797 REA458797:REE458797 QUE458797:QUI458797 QKI458797:QKM458797 QAM458797:QAQ458797 PQQ458797:PQU458797 PGU458797:PGY458797 OWY458797:OXC458797 ONC458797:ONG458797 ODG458797:ODK458797 NTK458797:NTO458797 NJO458797:NJS458797 MZS458797:MZW458797 MPW458797:MQA458797 MGA458797:MGE458797 LWE458797:LWI458797 LMI458797:LMM458797 LCM458797:LCQ458797 KSQ458797:KSU458797 KIU458797:KIY458797 JYY458797:JZC458797 JPC458797:JPG458797 JFG458797:JFK458797 IVK458797:IVO458797 ILO458797:ILS458797 IBS458797:IBW458797 HRW458797:HSA458797 HIA458797:HIE458797 GYE458797:GYI458797 GOI458797:GOM458797 GEM458797:GEQ458797 FUQ458797:FUU458797 FKU458797:FKY458797 FAY458797:FBC458797 ERC458797:ERG458797 EHG458797:EHK458797 DXK458797:DXO458797 DNO458797:DNS458797 DDS458797:DDW458797 CTW458797:CUA458797 CKA458797:CKE458797 CAE458797:CAI458797 BQI458797:BQM458797 BGM458797:BGQ458797 AWQ458797:AWU458797 AMU458797:AMY458797 ACY458797:ADC458797 TC458797:TG458797 JG458797:JK458797 K458797:O458797 WVS393261:WVW393261 WLW393261:WMA393261 WCA393261:WCE393261 VSE393261:VSI393261 VII393261:VIM393261 UYM393261:UYQ393261 UOQ393261:UOU393261 UEU393261:UEY393261 TUY393261:TVC393261 TLC393261:TLG393261 TBG393261:TBK393261 SRK393261:SRO393261 SHO393261:SHS393261 RXS393261:RXW393261 RNW393261:ROA393261 REA393261:REE393261 QUE393261:QUI393261 QKI393261:QKM393261 QAM393261:QAQ393261 PQQ393261:PQU393261 PGU393261:PGY393261 OWY393261:OXC393261 ONC393261:ONG393261 ODG393261:ODK393261 NTK393261:NTO393261 NJO393261:NJS393261 MZS393261:MZW393261 MPW393261:MQA393261 MGA393261:MGE393261 LWE393261:LWI393261 LMI393261:LMM393261 LCM393261:LCQ393261 KSQ393261:KSU393261 KIU393261:KIY393261 JYY393261:JZC393261 JPC393261:JPG393261 JFG393261:JFK393261 IVK393261:IVO393261 ILO393261:ILS393261 IBS393261:IBW393261 HRW393261:HSA393261 HIA393261:HIE393261 GYE393261:GYI393261 GOI393261:GOM393261 GEM393261:GEQ393261 FUQ393261:FUU393261 FKU393261:FKY393261 FAY393261:FBC393261 ERC393261:ERG393261 EHG393261:EHK393261 DXK393261:DXO393261 DNO393261:DNS393261 DDS393261:DDW393261 CTW393261:CUA393261 CKA393261:CKE393261 CAE393261:CAI393261 BQI393261:BQM393261 BGM393261:BGQ393261 AWQ393261:AWU393261 AMU393261:AMY393261 ACY393261:ADC393261 TC393261:TG393261 JG393261:JK393261 K393261:O393261 WVS327725:WVW327725 WLW327725:WMA327725 WCA327725:WCE327725 VSE327725:VSI327725 VII327725:VIM327725 UYM327725:UYQ327725 UOQ327725:UOU327725 UEU327725:UEY327725 TUY327725:TVC327725 TLC327725:TLG327725 TBG327725:TBK327725 SRK327725:SRO327725 SHO327725:SHS327725 RXS327725:RXW327725 RNW327725:ROA327725 REA327725:REE327725 QUE327725:QUI327725 QKI327725:QKM327725 QAM327725:QAQ327725 PQQ327725:PQU327725 PGU327725:PGY327725 OWY327725:OXC327725 ONC327725:ONG327725 ODG327725:ODK327725 NTK327725:NTO327725 NJO327725:NJS327725 MZS327725:MZW327725 MPW327725:MQA327725 MGA327725:MGE327725 LWE327725:LWI327725 LMI327725:LMM327725 LCM327725:LCQ327725 KSQ327725:KSU327725 KIU327725:KIY327725 JYY327725:JZC327725 JPC327725:JPG327725 JFG327725:JFK327725 IVK327725:IVO327725 ILO327725:ILS327725 IBS327725:IBW327725 HRW327725:HSA327725 HIA327725:HIE327725 GYE327725:GYI327725 GOI327725:GOM327725 GEM327725:GEQ327725 FUQ327725:FUU327725 FKU327725:FKY327725 FAY327725:FBC327725 ERC327725:ERG327725 EHG327725:EHK327725 DXK327725:DXO327725 DNO327725:DNS327725 DDS327725:DDW327725 CTW327725:CUA327725 CKA327725:CKE327725 CAE327725:CAI327725 BQI327725:BQM327725 BGM327725:BGQ327725 AWQ327725:AWU327725 AMU327725:AMY327725 ACY327725:ADC327725 TC327725:TG327725 JG327725:JK327725 K327725:O327725 WVS262189:WVW262189 WLW262189:WMA262189 WCA262189:WCE262189 VSE262189:VSI262189 VII262189:VIM262189 UYM262189:UYQ262189 UOQ262189:UOU262189 UEU262189:UEY262189 TUY262189:TVC262189 TLC262189:TLG262189 TBG262189:TBK262189 SRK262189:SRO262189 SHO262189:SHS262189 RXS262189:RXW262189 RNW262189:ROA262189 REA262189:REE262189 QUE262189:QUI262189 QKI262189:QKM262189 QAM262189:QAQ262189 PQQ262189:PQU262189 PGU262189:PGY262189 OWY262189:OXC262189 ONC262189:ONG262189 ODG262189:ODK262189 NTK262189:NTO262189 NJO262189:NJS262189 MZS262189:MZW262189 MPW262189:MQA262189 MGA262189:MGE262189 LWE262189:LWI262189 LMI262189:LMM262189 LCM262189:LCQ262189 KSQ262189:KSU262189 KIU262189:KIY262189 JYY262189:JZC262189 JPC262189:JPG262189 JFG262189:JFK262189 IVK262189:IVO262189 ILO262189:ILS262189 IBS262189:IBW262189 HRW262189:HSA262189 HIA262189:HIE262189 GYE262189:GYI262189 GOI262189:GOM262189 GEM262189:GEQ262189 FUQ262189:FUU262189 FKU262189:FKY262189 FAY262189:FBC262189 ERC262189:ERG262189 EHG262189:EHK262189 DXK262189:DXO262189 DNO262189:DNS262189 DDS262189:DDW262189 CTW262189:CUA262189 CKA262189:CKE262189 CAE262189:CAI262189 BQI262189:BQM262189 BGM262189:BGQ262189 AWQ262189:AWU262189 AMU262189:AMY262189 ACY262189:ADC262189 TC262189:TG262189 JG262189:JK262189 K262189:O262189 WVS196653:WVW196653 WLW196653:WMA196653 WCA196653:WCE196653 VSE196653:VSI196653 VII196653:VIM196653 UYM196653:UYQ196653 UOQ196653:UOU196653 UEU196653:UEY196653 TUY196653:TVC196653 TLC196653:TLG196653 TBG196653:TBK196653 SRK196653:SRO196653 SHO196653:SHS196653 RXS196653:RXW196653 RNW196653:ROA196653 REA196653:REE196653 QUE196653:QUI196653 QKI196653:QKM196653 QAM196653:QAQ196653 PQQ196653:PQU196653 PGU196653:PGY196653 OWY196653:OXC196653 ONC196653:ONG196653 ODG196653:ODK196653 NTK196653:NTO196653 NJO196653:NJS196653 MZS196653:MZW196653 MPW196653:MQA196653 MGA196653:MGE196653 LWE196653:LWI196653 LMI196653:LMM196653 LCM196653:LCQ196653 KSQ196653:KSU196653 KIU196653:KIY196653 JYY196653:JZC196653 JPC196653:JPG196653 JFG196653:JFK196653 IVK196653:IVO196653 ILO196653:ILS196653 IBS196653:IBW196653 HRW196653:HSA196653 HIA196653:HIE196653 GYE196653:GYI196653 GOI196653:GOM196653 GEM196653:GEQ196653 FUQ196653:FUU196653 FKU196653:FKY196653 FAY196653:FBC196653 ERC196653:ERG196653 EHG196653:EHK196653 DXK196653:DXO196653 DNO196653:DNS196653 DDS196653:DDW196653 CTW196653:CUA196653 CKA196653:CKE196653 CAE196653:CAI196653 BQI196653:BQM196653 BGM196653:BGQ196653 AWQ196653:AWU196653 AMU196653:AMY196653 ACY196653:ADC196653 TC196653:TG196653 JG196653:JK196653 K196653:O196653 WVS131117:WVW131117 WLW131117:WMA131117 WCA131117:WCE131117 VSE131117:VSI131117 VII131117:VIM131117 UYM131117:UYQ131117 UOQ131117:UOU131117 UEU131117:UEY131117 TUY131117:TVC131117 TLC131117:TLG131117 TBG131117:TBK131117 SRK131117:SRO131117 SHO131117:SHS131117 RXS131117:RXW131117 RNW131117:ROA131117 REA131117:REE131117 QUE131117:QUI131117 QKI131117:QKM131117 QAM131117:QAQ131117 PQQ131117:PQU131117 PGU131117:PGY131117 OWY131117:OXC131117 ONC131117:ONG131117 ODG131117:ODK131117 NTK131117:NTO131117 NJO131117:NJS131117 MZS131117:MZW131117 MPW131117:MQA131117 MGA131117:MGE131117 LWE131117:LWI131117 LMI131117:LMM131117 LCM131117:LCQ131117 KSQ131117:KSU131117 KIU131117:KIY131117 JYY131117:JZC131117 JPC131117:JPG131117 JFG131117:JFK131117 IVK131117:IVO131117 ILO131117:ILS131117 IBS131117:IBW131117 HRW131117:HSA131117 HIA131117:HIE131117 GYE131117:GYI131117 GOI131117:GOM131117 GEM131117:GEQ131117 FUQ131117:FUU131117 FKU131117:FKY131117 FAY131117:FBC131117 ERC131117:ERG131117 EHG131117:EHK131117 DXK131117:DXO131117 DNO131117:DNS131117 DDS131117:DDW131117 CTW131117:CUA131117 CKA131117:CKE131117 CAE131117:CAI131117 BQI131117:BQM131117 BGM131117:BGQ131117 AWQ131117:AWU131117 AMU131117:AMY131117 ACY131117:ADC131117 TC131117:TG131117 JG131117:JK131117 K131117:O131117 WVS65581:WVW65581 WLW65581:WMA65581 WCA65581:WCE65581 VSE65581:VSI65581 VII65581:VIM65581 UYM65581:UYQ65581 UOQ65581:UOU65581 UEU65581:UEY65581 TUY65581:TVC65581 TLC65581:TLG65581 TBG65581:TBK65581 SRK65581:SRO65581 SHO65581:SHS65581 RXS65581:RXW65581 RNW65581:ROA65581 REA65581:REE65581 QUE65581:QUI65581 QKI65581:QKM65581 QAM65581:QAQ65581 PQQ65581:PQU65581 PGU65581:PGY65581 OWY65581:OXC65581 ONC65581:ONG65581 ODG65581:ODK65581 NTK65581:NTO65581 NJO65581:NJS65581 MZS65581:MZW65581 MPW65581:MQA65581 MGA65581:MGE65581 LWE65581:LWI65581 LMI65581:LMM65581 LCM65581:LCQ65581 KSQ65581:KSU65581 KIU65581:KIY65581 JYY65581:JZC65581 JPC65581:JPG65581 JFG65581:JFK65581 IVK65581:IVO65581 ILO65581:ILS65581 IBS65581:IBW65581 HRW65581:HSA65581 HIA65581:HIE65581 GYE65581:GYI65581 GOI65581:GOM65581 GEM65581:GEQ65581 FUQ65581:FUU65581 FKU65581:FKY65581 FAY65581:FBC65581 ERC65581:ERG65581 EHG65581:EHK65581 DXK65581:DXO65581 DNO65581:DNS65581 DDS65581:DDW65581 CTW65581:CUA65581 CKA65581:CKE65581 CAE65581:CAI65581 BQI65581:BQM65581 BGM65581:BGQ65581 AWQ65581:AWU65581 AMU65581:AMY65581 ACY65581:ADC65581 TC65581:TG65581 JG65581:JK65581 K65581:O65581 WVS44:WVW44 WLW44:WMA44 WCA44:WCE44 VSE44:VSI44 VII44:VIM44 UYM44:UYQ44 UOQ44:UOU44 UEU44:UEY44 TUY44:TVC44 TLC44:TLG44 TBG44:TBK44 SRK44:SRO44 SHO44:SHS44 RXS44:RXW44 RNW44:ROA44 REA44:REE44 QUE44:QUI44 QKI44:QKM44 QAM44:QAQ44 PQQ44:PQU44 PGU44:PGY44 OWY44:OXC44 ONC44:ONG44 ODG44:ODK44 NTK44:NTO44 NJO44:NJS44 MZS44:MZW44 MPW44:MQA44 MGA44:MGE44 LWE44:LWI44 LMI44:LMM44 LCM44:LCQ44 KSQ44:KSU44 KIU44:KIY44 JYY44:JZC44 JPC44:JPG44 JFG44:JFK44 IVK44:IVO44 ILO44:ILS44 IBS44:IBW44 HRW44:HSA44 HIA44:HIE44 GYE44:GYI44 GOI44:GOM44 GEM44:GEQ44 FUQ44:FUU44 FKU44:FKY44 FAY44:FBC44 ERC44:ERG44 EHG44:EHK44 DXK44:DXO44 DNO44:DNS44 DDS44:DDW44 CTW44:CUA44 CKA44:CKE44 CAE44:CAI44 BQI44:BQM44 BGM44:BGQ44 AWQ44:AWU44 AMU44:AMY44 ACY44:ADC44 TC44:TG44 JG44:JK44" xr:uid="{00000000-0002-0000-0000-00003E000000}">
      <formula1>$S$33:$S$36</formula1>
    </dataValidation>
    <dataValidation allowBlank="1" showInputMessage="1" showErrorMessage="1" promptTitle="Déviation de l'ancre (deg)" prompt="Indiquer l'angle de déviation que fait l'ancre par rapport à la bissectrice ou l'axe longitudinal de la ligne." sqref="K47 JG47 TC47 ACY47 AMU47 AWQ47 BGM47 BQI47 CAE47 CKA47 CTW47 DDS47 DNO47 DXK47 EHG47 ERC47 FAY47 FKU47 FUQ47 GEM47 GOI47 GYE47 HIA47 HRW47 IBS47 ILO47 IVK47 JFG47 JPC47 JYY47 KIU47 KSQ47 LCM47 LMI47 LWE47 MGA47 MPW47 MZS47 NJO47 NTK47 ODG47 ONC47 OWY47 PGU47 PQQ47 QAM47 QKI47 QUE47 REA47 RNW47 RXS47 SHO47 SRK47 TBG47 TLC47 TUY47 UEU47 UOQ47 UYM47 VII47 VSE47 WCA47 WLW47 WVS47 K65584 JG65584 TC65584 ACY65584 AMU65584 AWQ65584 BGM65584 BQI65584 CAE65584 CKA65584 CTW65584 DDS65584 DNO65584 DXK65584 EHG65584 ERC65584 FAY65584 FKU65584 FUQ65584 GEM65584 GOI65584 GYE65584 HIA65584 HRW65584 IBS65584 ILO65584 IVK65584 JFG65584 JPC65584 JYY65584 KIU65584 KSQ65584 LCM65584 LMI65584 LWE65584 MGA65584 MPW65584 MZS65584 NJO65584 NTK65584 ODG65584 ONC65584 OWY65584 PGU65584 PQQ65584 QAM65584 QKI65584 QUE65584 REA65584 RNW65584 RXS65584 SHO65584 SRK65584 TBG65584 TLC65584 TUY65584 UEU65584 UOQ65584 UYM65584 VII65584 VSE65584 WCA65584 WLW65584 WVS65584 K131120 JG131120 TC131120 ACY131120 AMU131120 AWQ131120 BGM131120 BQI131120 CAE131120 CKA131120 CTW131120 DDS131120 DNO131120 DXK131120 EHG131120 ERC131120 FAY131120 FKU131120 FUQ131120 GEM131120 GOI131120 GYE131120 HIA131120 HRW131120 IBS131120 ILO131120 IVK131120 JFG131120 JPC131120 JYY131120 KIU131120 KSQ131120 LCM131120 LMI131120 LWE131120 MGA131120 MPW131120 MZS131120 NJO131120 NTK131120 ODG131120 ONC131120 OWY131120 PGU131120 PQQ131120 QAM131120 QKI131120 QUE131120 REA131120 RNW131120 RXS131120 SHO131120 SRK131120 TBG131120 TLC131120 TUY131120 UEU131120 UOQ131120 UYM131120 VII131120 VSE131120 WCA131120 WLW131120 WVS131120 K196656 JG196656 TC196656 ACY196656 AMU196656 AWQ196656 BGM196656 BQI196656 CAE196656 CKA196656 CTW196656 DDS196656 DNO196656 DXK196656 EHG196656 ERC196656 FAY196656 FKU196656 FUQ196656 GEM196656 GOI196656 GYE196656 HIA196656 HRW196656 IBS196656 ILO196656 IVK196656 JFG196656 JPC196656 JYY196656 KIU196656 KSQ196656 LCM196656 LMI196656 LWE196656 MGA196656 MPW196656 MZS196656 NJO196656 NTK196656 ODG196656 ONC196656 OWY196656 PGU196656 PQQ196656 QAM196656 QKI196656 QUE196656 REA196656 RNW196656 RXS196656 SHO196656 SRK196656 TBG196656 TLC196656 TUY196656 UEU196656 UOQ196656 UYM196656 VII196656 VSE196656 WCA196656 WLW196656 WVS196656 K262192 JG262192 TC262192 ACY262192 AMU262192 AWQ262192 BGM262192 BQI262192 CAE262192 CKA262192 CTW262192 DDS262192 DNO262192 DXK262192 EHG262192 ERC262192 FAY262192 FKU262192 FUQ262192 GEM262192 GOI262192 GYE262192 HIA262192 HRW262192 IBS262192 ILO262192 IVK262192 JFG262192 JPC262192 JYY262192 KIU262192 KSQ262192 LCM262192 LMI262192 LWE262192 MGA262192 MPW262192 MZS262192 NJO262192 NTK262192 ODG262192 ONC262192 OWY262192 PGU262192 PQQ262192 QAM262192 QKI262192 QUE262192 REA262192 RNW262192 RXS262192 SHO262192 SRK262192 TBG262192 TLC262192 TUY262192 UEU262192 UOQ262192 UYM262192 VII262192 VSE262192 WCA262192 WLW262192 WVS262192 K327728 JG327728 TC327728 ACY327728 AMU327728 AWQ327728 BGM327728 BQI327728 CAE327728 CKA327728 CTW327728 DDS327728 DNO327728 DXK327728 EHG327728 ERC327728 FAY327728 FKU327728 FUQ327728 GEM327728 GOI327728 GYE327728 HIA327728 HRW327728 IBS327728 ILO327728 IVK327728 JFG327728 JPC327728 JYY327728 KIU327728 KSQ327728 LCM327728 LMI327728 LWE327728 MGA327728 MPW327728 MZS327728 NJO327728 NTK327728 ODG327728 ONC327728 OWY327728 PGU327728 PQQ327728 QAM327728 QKI327728 QUE327728 REA327728 RNW327728 RXS327728 SHO327728 SRK327728 TBG327728 TLC327728 TUY327728 UEU327728 UOQ327728 UYM327728 VII327728 VSE327728 WCA327728 WLW327728 WVS327728 K393264 JG393264 TC393264 ACY393264 AMU393264 AWQ393264 BGM393264 BQI393264 CAE393264 CKA393264 CTW393264 DDS393264 DNO393264 DXK393264 EHG393264 ERC393264 FAY393264 FKU393264 FUQ393264 GEM393264 GOI393264 GYE393264 HIA393264 HRW393264 IBS393264 ILO393264 IVK393264 JFG393264 JPC393264 JYY393264 KIU393264 KSQ393264 LCM393264 LMI393264 LWE393264 MGA393264 MPW393264 MZS393264 NJO393264 NTK393264 ODG393264 ONC393264 OWY393264 PGU393264 PQQ393264 QAM393264 QKI393264 QUE393264 REA393264 RNW393264 RXS393264 SHO393264 SRK393264 TBG393264 TLC393264 TUY393264 UEU393264 UOQ393264 UYM393264 VII393264 VSE393264 WCA393264 WLW393264 WVS393264 K458800 JG458800 TC458800 ACY458800 AMU458800 AWQ458800 BGM458800 BQI458800 CAE458800 CKA458800 CTW458800 DDS458800 DNO458800 DXK458800 EHG458800 ERC458800 FAY458800 FKU458800 FUQ458800 GEM458800 GOI458800 GYE458800 HIA458800 HRW458800 IBS458800 ILO458800 IVK458800 JFG458800 JPC458800 JYY458800 KIU458800 KSQ458800 LCM458800 LMI458800 LWE458800 MGA458800 MPW458800 MZS458800 NJO458800 NTK458800 ODG458800 ONC458800 OWY458800 PGU458800 PQQ458800 QAM458800 QKI458800 QUE458800 REA458800 RNW458800 RXS458800 SHO458800 SRK458800 TBG458800 TLC458800 TUY458800 UEU458800 UOQ458800 UYM458800 VII458800 VSE458800 WCA458800 WLW458800 WVS458800 K524336 JG524336 TC524336 ACY524336 AMU524336 AWQ524336 BGM524336 BQI524336 CAE524336 CKA524336 CTW524336 DDS524336 DNO524336 DXK524336 EHG524336 ERC524336 FAY524336 FKU524336 FUQ524336 GEM524336 GOI524336 GYE524336 HIA524336 HRW524336 IBS524336 ILO524336 IVK524336 JFG524336 JPC524336 JYY524336 KIU524336 KSQ524336 LCM524336 LMI524336 LWE524336 MGA524336 MPW524336 MZS524336 NJO524336 NTK524336 ODG524336 ONC524336 OWY524336 PGU524336 PQQ524336 QAM524336 QKI524336 QUE524336 REA524336 RNW524336 RXS524336 SHO524336 SRK524336 TBG524336 TLC524336 TUY524336 UEU524336 UOQ524336 UYM524336 VII524336 VSE524336 WCA524336 WLW524336 WVS524336 K589872 JG589872 TC589872 ACY589872 AMU589872 AWQ589872 BGM589872 BQI589872 CAE589872 CKA589872 CTW589872 DDS589872 DNO589872 DXK589872 EHG589872 ERC589872 FAY589872 FKU589872 FUQ589872 GEM589872 GOI589872 GYE589872 HIA589872 HRW589872 IBS589872 ILO589872 IVK589872 JFG589872 JPC589872 JYY589872 KIU589872 KSQ589872 LCM589872 LMI589872 LWE589872 MGA589872 MPW589872 MZS589872 NJO589872 NTK589872 ODG589872 ONC589872 OWY589872 PGU589872 PQQ589872 QAM589872 QKI589872 QUE589872 REA589872 RNW589872 RXS589872 SHO589872 SRK589872 TBG589872 TLC589872 TUY589872 UEU589872 UOQ589872 UYM589872 VII589872 VSE589872 WCA589872 WLW589872 WVS589872 K655408 JG655408 TC655408 ACY655408 AMU655408 AWQ655408 BGM655408 BQI655408 CAE655408 CKA655408 CTW655408 DDS655408 DNO655408 DXK655408 EHG655408 ERC655408 FAY655408 FKU655408 FUQ655408 GEM655408 GOI655408 GYE655408 HIA655408 HRW655408 IBS655408 ILO655408 IVK655408 JFG655408 JPC655408 JYY655408 KIU655408 KSQ655408 LCM655408 LMI655408 LWE655408 MGA655408 MPW655408 MZS655408 NJO655408 NTK655408 ODG655408 ONC655408 OWY655408 PGU655408 PQQ655408 QAM655408 QKI655408 QUE655408 REA655408 RNW655408 RXS655408 SHO655408 SRK655408 TBG655408 TLC655408 TUY655408 UEU655408 UOQ655408 UYM655408 VII655408 VSE655408 WCA655408 WLW655408 WVS655408 K720944 JG720944 TC720944 ACY720944 AMU720944 AWQ720944 BGM720944 BQI720944 CAE720944 CKA720944 CTW720944 DDS720944 DNO720944 DXK720944 EHG720944 ERC720944 FAY720944 FKU720944 FUQ720944 GEM720944 GOI720944 GYE720944 HIA720944 HRW720944 IBS720944 ILO720944 IVK720944 JFG720944 JPC720944 JYY720944 KIU720944 KSQ720944 LCM720944 LMI720944 LWE720944 MGA720944 MPW720944 MZS720944 NJO720944 NTK720944 ODG720944 ONC720944 OWY720944 PGU720944 PQQ720944 QAM720944 QKI720944 QUE720944 REA720944 RNW720944 RXS720944 SHO720944 SRK720944 TBG720944 TLC720944 TUY720944 UEU720944 UOQ720944 UYM720944 VII720944 VSE720944 WCA720944 WLW720944 WVS720944 K786480 JG786480 TC786480 ACY786480 AMU786480 AWQ786480 BGM786480 BQI786480 CAE786480 CKA786480 CTW786480 DDS786480 DNO786480 DXK786480 EHG786480 ERC786480 FAY786480 FKU786480 FUQ786480 GEM786480 GOI786480 GYE786480 HIA786480 HRW786480 IBS786480 ILO786480 IVK786480 JFG786480 JPC786480 JYY786480 KIU786480 KSQ786480 LCM786480 LMI786480 LWE786480 MGA786480 MPW786480 MZS786480 NJO786480 NTK786480 ODG786480 ONC786480 OWY786480 PGU786480 PQQ786480 QAM786480 QKI786480 QUE786480 REA786480 RNW786480 RXS786480 SHO786480 SRK786480 TBG786480 TLC786480 TUY786480 UEU786480 UOQ786480 UYM786480 VII786480 VSE786480 WCA786480 WLW786480 WVS786480 K852016 JG852016 TC852016 ACY852016 AMU852016 AWQ852016 BGM852016 BQI852016 CAE852016 CKA852016 CTW852016 DDS852016 DNO852016 DXK852016 EHG852016 ERC852016 FAY852016 FKU852016 FUQ852016 GEM852016 GOI852016 GYE852016 HIA852016 HRW852016 IBS852016 ILO852016 IVK852016 JFG852016 JPC852016 JYY852016 KIU852016 KSQ852016 LCM852016 LMI852016 LWE852016 MGA852016 MPW852016 MZS852016 NJO852016 NTK852016 ODG852016 ONC852016 OWY852016 PGU852016 PQQ852016 QAM852016 QKI852016 QUE852016 REA852016 RNW852016 RXS852016 SHO852016 SRK852016 TBG852016 TLC852016 TUY852016 UEU852016 UOQ852016 UYM852016 VII852016 VSE852016 WCA852016 WLW852016 WVS852016 K917552 JG917552 TC917552 ACY917552 AMU917552 AWQ917552 BGM917552 BQI917552 CAE917552 CKA917552 CTW917552 DDS917552 DNO917552 DXK917552 EHG917552 ERC917552 FAY917552 FKU917552 FUQ917552 GEM917552 GOI917552 GYE917552 HIA917552 HRW917552 IBS917552 ILO917552 IVK917552 JFG917552 JPC917552 JYY917552 KIU917552 KSQ917552 LCM917552 LMI917552 LWE917552 MGA917552 MPW917552 MZS917552 NJO917552 NTK917552 ODG917552 ONC917552 OWY917552 PGU917552 PQQ917552 QAM917552 QKI917552 QUE917552 REA917552 RNW917552 RXS917552 SHO917552 SRK917552 TBG917552 TLC917552 TUY917552 UEU917552 UOQ917552 UYM917552 VII917552 VSE917552 WCA917552 WLW917552 WVS917552 K983088 JG983088 TC983088 ACY983088 AMU983088 AWQ983088 BGM983088 BQI983088 CAE983088 CKA983088 CTW983088 DDS983088 DNO983088 DXK983088 EHG983088 ERC983088 FAY983088 FKU983088 FUQ983088 GEM983088 GOI983088 GYE983088 HIA983088 HRW983088 IBS983088 ILO983088 IVK983088 JFG983088 JPC983088 JYY983088 KIU983088 KSQ983088 LCM983088 LMI983088 LWE983088 MGA983088 MPW983088 MZS983088 NJO983088 NTK983088 ODG983088 ONC983088 OWY983088 PGU983088 PQQ983088 QAM983088 QKI983088 QUE983088 REA983088 RNW983088 RXS983088 SHO983088 SRK983088 TBG983088 TLC983088 TUY983088 UEU983088 UOQ983088 UYM983088 VII983088 VSE983088 WCA983088 WLW983088 WVS983088" xr:uid="{00000000-0002-0000-0000-00003F000000}"/>
    <dataValidation type="list" allowBlank="1" showInputMessage="1" showErrorMessage="1" sqref="C15:C16 WVK983056:WVK983057 WLO983056:WLO983057 WBS983056:WBS983057 VRW983056:VRW983057 VIA983056:VIA983057 UYE983056:UYE983057 UOI983056:UOI983057 UEM983056:UEM983057 TUQ983056:TUQ983057 TKU983056:TKU983057 TAY983056:TAY983057 SRC983056:SRC983057 SHG983056:SHG983057 RXK983056:RXK983057 RNO983056:RNO983057 RDS983056:RDS983057 QTW983056:QTW983057 QKA983056:QKA983057 QAE983056:QAE983057 PQI983056:PQI983057 PGM983056:PGM983057 OWQ983056:OWQ983057 OMU983056:OMU983057 OCY983056:OCY983057 NTC983056:NTC983057 NJG983056:NJG983057 MZK983056:MZK983057 MPO983056:MPO983057 MFS983056:MFS983057 LVW983056:LVW983057 LMA983056:LMA983057 LCE983056:LCE983057 KSI983056:KSI983057 KIM983056:KIM983057 JYQ983056:JYQ983057 JOU983056:JOU983057 JEY983056:JEY983057 IVC983056:IVC983057 ILG983056:ILG983057 IBK983056:IBK983057 HRO983056:HRO983057 HHS983056:HHS983057 GXW983056:GXW983057 GOA983056:GOA983057 GEE983056:GEE983057 FUI983056:FUI983057 FKM983056:FKM983057 FAQ983056:FAQ983057 EQU983056:EQU983057 EGY983056:EGY983057 DXC983056:DXC983057 DNG983056:DNG983057 DDK983056:DDK983057 CTO983056:CTO983057 CJS983056:CJS983057 BZW983056:BZW983057 BQA983056:BQA983057 BGE983056:BGE983057 AWI983056:AWI983057 AMM983056:AMM983057 ACQ983056:ACQ983057 SU983056:SU983057 IY983056:IY983057 C983056:C983057 WVK917520:WVK917521 WLO917520:WLO917521 WBS917520:WBS917521 VRW917520:VRW917521 VIA917520:VIA917521 UYE917520:UYE917521 UOI917520:UOI917521 UEM917520:UEM917521 TUQ917520:TUQ917521 TKU917520:TKU917521 TAY917520:TAY917521 SRC917520:SRC917521 SHG917520:SHG917521 RXK917520:RXK917521 RNO917520:RNO917521 RDS917520:RDS917521 QTW917520:QTW917521 QKA917520:QKA917521 QAE917520:QAE917521 PQI917520:PQI917521 PGM917520:PGM917521 OWQ917520:OWQ917521 OMU917520:OMU917521 OCY917520:OCY917521 NTC917520:NTC917521 NJG917520:NJG917521 MZK917520:MZK917521 MPO917520:MPO917521 MFS917520:MFS917521 LVW917520:LVW917521 LMA917520:LMA917521 LCE917520:LCE917521 KSI917520:KSI917521 KIM917520:KIM917521 JYQ917520:JYQ917521 JOU917520:JOU917521 JEY917520:JEY917521 IVC917520:IVC917521 ILG917520:ILG917521 IBK917520:IBK917521 HRO917520:HRO917521 HHS917520:HHS917521 GXW917520:GXW917521 GOA917520:GOA917521 GEE917520:GEE917521 FUI917520:FUI917521 FKM917520:FKM917521 FAQ917520:FAQ917521 EQU917520:EQU917521 EGY917520:EGY917521 DXC917520:DXC917521 DNG917520:DNG917521 DDK917520:DDK917521 CTO917520:CTO917521 CJS917520:CJS917521 BZW917520:BZW917521 BQA917520:BQA917521 BGE917520:BGE917521 AWI917520:AWI917521 AMM917520:AMM917521 ACQ917520:ACQ917521 SU917520:SU917521 IY917520:IY917521 C917520:C917521 WVK851984:WVK851985 WLO851984:WLO851985 WBS851984:WBS851985 VRW851984:VRW851985 VIA851984:VIA851985 UYE851984:UYE851985 UOI851984:UOI851985 UEM851984:UEM851985 TUQ851984:TUQ851985 TKU851984:TKU851985 TAY851984:TAY851985 SRC851984:SRC851985 SHG851984:SHG851985 RXK851984:RXK851985 RNO851984:RNO851985 RDS851984:RDS851985 QTW851984:QTW851985 QKA851984:QKA851985 QAE851984:QAE851985 PQI851984:PQI851985 PGM851984:PGM851985 OWQ851984:OWQ851985 OMU851984:OMU851985 OCY851984:OCY851985 NTC851984:NTC851985 NJG851984:NJG851985 MZK851984:MZK851985 MPO851984:MPO851985 MFS851984:MFS851985 LVW851984:LVW851985 LMA851984:LMA851985 LCE851984:LCE851985 KSI851984:KSI851985 KIM851984:KIM851985 JYQ851984:JYQ851985 JOU851984:JOU851985 JEY851984:JEY851985 IVC851984:IVC851985 ILG851984:ILG851985 IBK851984:IBK851985 HRO851984:HRO851985 HHS851984:HHS851985 GXW851984:GXW851985 GOA851984:GOA851985 GEE851984:GEE851985 FUI851984:FUI851985 FKM851984:FKM851985 FAQ851984:FAQ851985 EQU851984:EQU851985 EGY851984:EGY851985 DXC851984:DXC851985 DNG851984:DNG851985 DDK851984:DDK851985 CTO851984:CTO851985 CJS851984:CJS851985 BZW851984:BZW851985 BQA851984:BQA851985 BGE851984:BGE851985 AWI851984:AWI851985 AMM851984:AMM851985 ACQ851984:ACQ851985 SU851984:SU851985 IY851984:IY851985 C851984:C851985 WVK786448:WVK786449 WLO786448:WLO786449 WBS786448:WBS786449 VRW786448:VRW786449 VIA786448:VIA786449 UYE786448:UYE786449 UOI786448:UOI786449 UEM786448:UEM786449 TUQ786448:TUQ786449 TKU786448:TKU786449 TAY786448:TAY786449 SRC786448:SRC786449 SHG786448:SHG786449 RXK786448:RXK786449 RNO786448:RNO786449 RDS786448:RDS786449 QTW786448:QTW786449 QKA786448:QKA786449 QAE786448:QAE786449 PQI786448:PQI786449 PGM786448:PGM786449 OWQ786448:OWQ786449 OMU786448:OMU786449 OCY786448:OCY786449 NTC786448:NTC786449 NJG786448:NJG786449 MZK786448:MZK786449 MPO786448:MPO786449 MFS786448:MFS786449 LVW786448:LVW786449 LMA786448:LMA786449 LCE786448:LCE786449 KSI786448:KSI786449 KIM786448:KIM786449 JYQ786448:JYQ786449 JOU786448:JOU786449 JEY786448:JEY786449 IVC786448:IVC786449 ILG786448:ILG786449 IBK786448:IBK786449 HRO786448:HRO786449 HHS786448:HHS786449 GXW786448:GXW786449 GOA786448:GOA786449 GEE786448:GEE786449 FUI786448:FUI786449 FKM786448:FKM786449 FAQ786448:FAQ786449 EQU786448:EQU786449 EGY786448:EGY786449 DXC786448:DXC786449 DNG786448:DNG786449 DDK786448:DDK786449 CTO786448:CTO786449 CJS786448:CJS786449 BZW786448:BZW786449 BQA786448:BQA786449 BGE786448:BGE786449 AWI786448:AWI786449 AMM786448:AMM786449 ACQ786448:ACQ786449 SU786448:SU786449 IY786448:IY786449 C786448:C786449 WVK720912:WVK720913 WLO720912:WLO720913 WBS720912:WBS720913 VRW720912:VRW720913 VIA720912:VIA720913 UYE720912:UYE720913 UOI720912:UOI720913 UEM720912:UEM720913 TUQ720912:TUQ720913 TKU720912:TKU720913 TAY720912:TAY720913 SRC720912:SRC720913 SHG720912:SHG720913 RXK720912:RXK720913 RNO720912:RNO720913 RDS720912:RDS720913 QTW720912:QTW720913 QKA720912:QKA720913 QAE720912:QAE720913 PQI720912:PQI720913 PGM720912:PGM720913 OWQ720912:OWQ720913 OMU720912:OMU720913 OCY720912:OCY720913 NTC720912:NTC720913 NJG720912:NJG720913 MZK720912:MZK720913 MPO720912:MPO720913 MFS720912:MFS720913 LVW720912:LVW720913 LMA720912:LMA720913 LCE720912:LCE720913 KSI720912:KSI720913 KIM720912:KIM720913 JYQ720912:JYQ720913 JOU720912:JOU720913 JEY720912:JEY720913 IVC720912:IVC720913 ILG720912:ILG720913 IBK720912:IBK720913 HRO720912:HRO720913 HHS720912:HHS720913 GXW720912:GXW720913 GOA720912:GOA720913 GEE720912:GEE720913 FUI720912:FUI720913 FKM720912:FKM720913 FAQ720912:FAQ720913 EQU720912:EQU720913 EGY720912:EGY720913 DXC720912:DXC720913 DNG720912:DNG720913 DDK720912:DDK720913 CTO720912:CTO720913 CJS720912:CJS720913 BZW720912:BZW720913 BQA720912:BQA720913 BGE720912:BGE720913 AWI720912:AWI720913 AMM720912:AMM720913 ACQ720912:ACQ720913 SU720912:SU720913 IY720912:IY720913 C720912:C720913 WVK655376:WVK655377 WLO655376:WLO655377 WBS655376:WBS655377 VRW655376:VRW655377 VIA655376:VIA655377 UYE655376:UYE655377 UOI655376:UOI655377 UEM655376:UEM655377 TUQ655376:TUQ655377 TKU655376:TKU655377 TAY655376:TAY655377 SRC655376:SRC655377 SHG655376:SHG655377 RXK655376:RXK655377 RNO655376:RNO655377 RDS655376:RDS655377 QTW655376:QTW655377 QKA655376:QKA655377 QAE655376:QAE655377 PQI655376:PQI655377 PGM655376:PGM655377 OWQ655376:OWQ655377 OMU655376:OMU655377 OCY655376:OCY655377 NTC655376:NTC655377 NJG655376:NJG655377 MZK655376:MZK655377 MPO655376:MPO655377 MFS655376:MFS655377 LVW655376:LVW655377 LMA655376:LMA655377 LCE655376:LCE655377 KSI655376:KSI655377 KIM655376:KIM655377 JYQ655376:JYQ655377 JOU655376:JOU655377 JEY655376:JEY655377 IVC655376:IVC655377 ILG655376:ILG655377 IBK655376:IBK655377 HRO655376:HRO655377 HHS655376:HHS655377 GXW655376:GXW655377 GOA655376:GOA655377 GEE655376:GEE655377 FUI655376:FUI655377 FKM655376:FKM655377 FAQ655376:FAQ655377 EQU655376:EQU655377 EGY655376:EGY655377 DXC655376:DXC655377 DNG655376:DNG655377 DDK655376:DDK655377 CTO655376:CTO655377 CJS655376:CJS655377 BZW655376:BZW655377 BQA655376:BQA655377 BGE655376:BGE655377 AWI655376:AWI655377 AMM655376:AMM655377 ACQ655376:ACQ655377 SU655376:SU655377 IY655376:IY655377 C655376:C655377 WVK589840:WVK589841 WLO589840:WLO589841 WBS589840:WBS589841 VRW589840:VRW589841 VIA589840:VIA589841 UYE589840:UYE589841 UOI589840:UOI589841 UEM589840:UEM589841 TUQ589840:TUQ589841 TKU589840:TKU589841 TAY589840:TAY589841 SRC589840:SRC589841 SHG589840:SHG589841 RXK589840:RXK589841 RNO589840:RNO589841 RDS589840:RDS589841 QTW589840:QTW589841 QKA589840:QKA589841 QAE589840:QAE589841 PQI589840:PQI589841 PGM589840:PGM589841 OWQ589840:OWQ589841 OMU589840:OMU589841 OCY589840:OCY589841 NTC589840:NTC589841 NJG589840:NJG589841 MZK589840:MZK589841 MPO589840:MPO589841 MFS589840:MFS589841 LVW589840:LVW589841 LMA589840:LMA589841 LCE589840:LCE589841 KSI589840:KSI589841 KIM589840:KIM589841 JYQ589840:JYQ589841 JOU589840:JOU589841 JEY589840:JEY589841 IVC589840:IVC589841 ILG589840:ILG589841 IBK589840:IBK589841 HRO589840:HRO589841 HHS589840:HHS589841 GXW589840:GXW589841 GOA589840:GOA589841 GEE589840:GEE589841 FUI589840:FUI589841 FKM589840:FKM589841 FAQ589840:FAQ589841 EQU589840:EQU589841 EGY589840:EGY589841 DXC589840:DXC589841 DNG589840:DNG589841 DDK589840:DDK589841 CTO589840:CTO589841 CJS589840:CJS589841 BZW589840:BZW589841 BQA589840:BQA589841 BGE589840:BGE589841 AWI589840:AWI589841 AMM589840:AMM589841 ACQ589840:ACQ589841 SU589840:SU589841 IY589840:IY589841 C589840:C589841 WVK524304:WVK524305 WLO524304:WLO524305 WBS524304:WBS524305 VRW524304:VRW524305 VIA524304:VIA524305 UYE524304:UYE524305 UOI524304:UOI524305 UEM524304:UEM524305 TUQ524304:TUQ524305 TKU524304:TKU524305 TAY524304:TAY524305 SRC524304:SRC524305 SHG524304:SHG524305 RXK524304:RXK524305 RNO524304:RNO524305 RDS524304:RDS524305 QTW524304:QTW524305 QKA524304:QKA524305 QAE524304:QAE524305 PQI524304:PQI524305 PGM524304:PGM524305 OWQ524304:OWQ524305 OMU524304:OMU524305 OCY524304:OCY524305 NTC524304:NTC524305 NJG524304:NJG524305 MZK524304:MZK524305 MPO524304:MPO524305 MFS524304:MFS524305 LVW524304:LVW524305 LMA524304:LMA524305 LCE524304:LCE524305 KSI524304:KSI524305 KIM524304:KIM524305 JYQ524304:JYQ524305 JOU524304:JOU524305 JEY524304:JEY524305 IVC524304:IVC524305 ILG524304:ILG524305 IBK524304:IBK524305 HRO524304:HRO524305 HHS524304:HHS524305 GXW524304:GXW524305 GOA524304:GOA524305 GEE524304:GEE524305 FUI524304:FUI524305 FKM524304:FKM524305 FAQ524304:FAQ524305 EQU524304:EQU524305 EGY524304:EGY524305 DXC524304:DXC524305 DNG524304:DNG524305 DDK524304:DDK524305 CTO524304:CTO524305 CJS524304:CJS524305 BZW524304:BZW524305 BQA524304:BQA524305 BGE524304:BGE524305 AWI524304:AWI524305 AMM524304:AMM524305 ACQ524304:ACQ524305 SU524304:SU524305 IY524304:IY524305 C524304:C524305 WVK458768:WVK458769 WLO458768:WLO458769 WBS458768:WBS458769 VRW458768:VRW458769 VIA458768:VIA458769 UYE458768:UYE458769 UOI458768:UOI458769 UEM458768:UEM458769 TUQ458768:TUQ458769 TKU458768:TKU458769 TAY458768:TAY458769 SRC458768:SRC458769 SHG458768:SHG458769 RXK458768:RXK458769 RNO458768:RNO458769 RDS458768:RDS458769 QTW458768:QTW458769 QKA458768:QKA458769 QAE458768:QAE458769 PQI458768:PQI458769 PGM458768:PGM458769 OWQ458768:OWQ458769 OMU458768:OMU458769 OCY458768:OCY458769 NTC458768:NTC458769 NJG458768:NJG458769 MZK458768:MZK458769 MPO458768:MPO458769 MFS458768:MFS458769 LVW458768:LVW458769 LMA458768:LMA458769 LCE458768:LCE458769 KSI458768:KSI458769 KIM458768:KIM458769 JYQ458768:JYQ458769 JOU458768:JOU458769 JEY458768:JEY458769 IVC458768:IVC458769 ILG458768:ILG458769 IBK458768:IBK458769 HRO458768:HRO458769 HHS458768:HHS458769 GXW458768:GXW458769 GOA458768:GOA458769 GEE458768:GEE458769 FUI458768:FUI458769 FKM458768:FKM458769 FAQ458768:FAQ458769 EQU458768:EQU458769 EGY458768:EGY458769 DXC458768:DXC458769 DNG458768:DNG458769 DDK458768:DDK458769 CTO458768:CTO458769 CJS458768:CJS458769 BZW458768:BZW458769 BQA458768:BQA458769 BGE458768:BGE458769 AWI458768:AWI458769 AMM458768:AMM458769 ACQ458768:ACQ458769 SU458768:SU458769 IY458768:IY458769 C458768:C458769 WVK393232:WVK393233 WLO393232:WLO393233 WBS393232:WBS393233 VRW393232:VRW393233 VIA393232:VIA393233 UYE393232:UYE393233 UOI393232:UOI393233 UEM393232:UEM393233 TUQ393232:TUQ393233 TKU393232:TKU393233 TAY393232:TAY393233 SRC393232:SRC393233 SHG393232:SHG393233 RXK393232:RXK393233 RNO393232:RNO393233 RDS393232:RDS393233 QTW393232:QTW393233 QKA393232:QKA393233 QAE393232:QAE393233 PQI393232:PQI393233 PGM393232:PGM393233 OWQ393232:OWQ393233 OMU393232:OMU393233 OCY393232:OCY393233 NTC393232:NTC393233 NJG393232:NJG393233 MZK393232:MZK393233 MPO393232:MPO393233 MFS393232:MFS393233 LVW393232:LVW393233 LMA393232:LMA393233 LCE393232:LCE393233 KSI393232:KSI393233 KIM393232:KIM393233 JYQ393232:JYQ393233 JOU393232:JOU393233 JEY393232:JEY393233 IVC393232:IVC393233 ILG393232:ILG393233 IBK393232:IBK393233 HRO393232:HRO393233 HHS393232:HHS393233 GXW393232:GXW393233 GOA393232:GOA393233 GEE393232:GEE393233 FUI393232:FUI393233 FKM393232:FKM393233 FAQ393232:FAQ393233 EQU393232:EQU393233 EGY393232:EGY393233 DXC393232:DXC393233 DNG393232:DNG393233 DDK393232:DDK393233 CTO393232:CTO393233 CJS393232:CJS393233 BZW393232:BZW393233 BQA393232:BQA393233 BGE393232:BGE393233 AWI393232:AWI393233 AMM393232:AMM393233 ACQ393232:ACQ393233 SU393232:SU393233 IY393232:IY393233 C393232:C393233 WVK327696:WVK327697 WLO327696:WLO327697 WBS327696:WBS327697 VRW327696:VRW327697 VIA327696:VIA327697 UYE327696:UYE327697 UOI327696:UOI327697 UEM327696:UEM327697 TUQ327696:TUQ327697 TKU327696:TKU327697 TAY327696:TAY327697 SRC327696:SRC327697 SHG327696:SHG327697 RXK327696:RXK327697 RNO327696:RNO327697 RDS327696:RDS327697 QTW327696:QTW327697 QKA327696:QKA327697 QAE327696:QAE327697 PQI327696:PQI327697 PGM327696:PGM327697 OWQ327696:OWQ327697 OMU327696:OMU327697 OCY327696:OCY327697 NTC327696:NTC327697 NJG327696:NJG327697 MZK327696:MZK327697 MPO327696:MPO327697 MFS327696:MFS327697 LVW327696:LVW327697 LMA327696:LMA327697 LCE327696:LCE327697 KSI327696:KSI327697 KIM327696:KIM327697 JYQ327696:JYQ327697 JOU327696:JOU327697 JEY327696:JEY327697 IVC327696:IVC327697 ILG327696:ILG327697 IBK327696:IBK327697 HRO327696:HRO327697 HHS327696:HHS327697 GXW327696:GXW327697 GOA327696:GOA327697 GEE327696:GEE327697 FUI327696:FUI327697 FKM327696:FKM327697 FAQ327696:FAQ327697 EQU327696:EQU327697 EGY327696:EGY327697 DXC327696:DXC327697 DNG327696:DNG327697 DDK327696:DDK327697 CTO327696:CTO327697 CJS327696:CJS327697 BZW327696:BZW327697 BQA327696:BQA327697 BGE327696:BGE327697 AWI327696:AWI327697 AMM327696:AMM327697 ACQ327696:ACQ327697 SU327696:SU327697 IY327696:IY327697 C327696:C327697 WVK262160:WVK262161 WLO262160:WLO262161 WBS262160:WBS262161 VRW262160:VRW262161 VIA262160:VIA262161 UYE262160:UYE262161 UOI262160:UOI262161 UEM262160:UEM262161 TUQ262160:TUQ262161 TKU262160:TKU262161 TAY262160:TAY262161 SRC262160:SRC262161 SHG262160:SHG262161 RXK262160:RXK262161 RNO262160:RNO262161 RDS262160:RDS262161 QTW262160:QTW262161 QKA262160:QKA262161 QAE262160:QAE262161 PQI262160:PQI262161 PGM262160:PGM262161 OWQ262160:OWQ262161 OMU262160:OMU262161 OCY262160:OCY262161 NTC262160:NTC262161 NJG262160:NJG262161 MZK262160:MZK262161 MPO262160:MPO262161 MFS262160:MFS262161 LVW262160:LVW262161 LMA262160:LMA262161 LCE262160:LCE262161 KSI262160:KSI262161 KIM262160:KIM262161 JYQ262160:JYQ262161 JOU262160:JOU262161 JEY262160:JEY262161 IVC262160:IVC262161 ILG262160:ILG262161 IBK262160:IBK262161 HRO262160:HRO262161 HHS262160:HHS262161 GXW262160:GXW262161 GOA262160:GOA262161 GEE262160:GEE262161 FUI262160:FUI262161 FKM262160:FKM262161 FAQ262160:FAQ262161 EQU262160:EQU262161 EGY262160:EGY262161 DXC262160:DXC262161 DNG262160:DNG262161 DDK262160:DDK262161 CTO262160:CTO262161 CJS262160:CJS262161 BZW262160:BZW262161 BQA262160:BQA262161 BGE262160:BGE262161 AWI262160:AWI262161 AMM262160:AMM262161 ACQ262160:ACQ262161 SU262160:SU262161 IY262160:IY262161 C262160:C262161 WVK196624:WVK196625 WLO196624:WLO196625 WBS196624:WBS196625 VRW196624:VRW196625 VIA196624:VIA196625 UYE196624:UYE196625 UOI196624:UOI196625 UEM196624:UEM196625 TUQ196624:TUQ196625 TKU196624:TKU196625 TAY196624:TAY196625 SRC196624:SRC196625 SHG196624:SHG196625 RXK196624:RXK196625 RNO196624:RNO196625 RDS196624:RDS196625 QTW196624:QTW196625 QKA196624:QKA196625 QAE196624:QAE196625 PQI196624:PQI196625 PGM196624:PGM196625 OWQ196624:OWQ196625 OMU196624:OMU196625 OCY196624:OCY196625 NTC196624:NTC196625 NJG196624:NJG196625 MZK196624:MZK196625 MPO196624:MPO196625 MFS196624:MFS196625 LVW196624:LVW196625 LMA196624:LMA196625 LCE196624:LCE196625 KSI196624:KSI196625 KIM196624:KIM196625 JYQ196624:JYQ196625 JOU196624:JOU196625 JEY196624:JEY196625 IVC196624:IVC196625 ILG196624:ILG196625 IBK196624:IBK196625 HRO196624:HRO196625 HHS196624:HHS196625 GXW196624:GXW196625 GOA196624:GOA196625 GEE196624:GEE196625 FUI196624:FUI196625 FKM196624:FKM196625 FAQ196624:FAQ196625 EQU196624:EQU196625 EGY196624:EGY196625 DXC196624:DXC196625 DNG196624:DNG196625 DDK196624:DDK196625 CTO196624:CTO196625 CJS196624:CJS196625 BZW196624:BZW196625 BQA196624:BQA196625 BGE196624:BGE196625 AWI196624:AWI196625 AMM196624:AMM196625 ACQ196624:ACQ196625 SU196624:SU196625 IY196624:IY196625 C196624:C196625 WVK131088:WVK131089 WLO131088:WLO131089 WBS131088:WBS131089 VRW131088:VRW131089 VIA131088:VIA131089 UYE131088:UYE131089 UOI131088:UOI131089 UEM131088:UEM131089 TUQ131088:TUQ131089 TKU131088:TKU131089 TAY131088:TAY131089 SRC131088:SRC131089 SHG131088:SHG131089 RXK131088:RXK131089 RNO131088:RNO131089 RDS131088:RDS131089 QTW131088:QTW131089 QKA131088:QKA131089 QAE131088:QAE131089 PQI131088:PQI131089 PGM131088:PGM131089 OWQ131088:OWQ131089 OMU131088:OMU131089 OCY131088:OCY131089 NTC131088:NTC131089 NJG131088:NJG131089 MZK131088:MZK131089 MPO131088:MPO131089 MFS131088:MFS131089 LVW131088:LVW131089 LMA131088:LMA131089 LCE131088:LCE131089 KSI131088:KSI131089 KIM131088:KIM131089 JYQ131088:JYQ131089 JOU131088:JOU131089 JEY131088:JEY131089 IVC131088:IVC131089 ILG131088:ILG131089 IBK131088:IBK131089 HRO131088:HRO131089 HHS131088:HHS131089 GXW131088:GXW131089 GOA131088:GOA131089 GEE131088:GEE131089 FUI131088:FUI131089 FKM131088:FKM131089 FAQ131088:FAQ131089 EQU131088:EQU131089 EGY131088:EGY131089 DXC131088:DXC131089 DNG131088:DNG131089 DDK131088:DDK131089 CTO131088:CTO131089 CJS131088:CJS131089 BZW131088:BZW131089 BQA131088:BQA131089 BGE131088:BGE131089 AWI131088:AWI131089 AMM131088:AMM131089 ACQ131088:ACQ131089 SU131088:SU131089 IY131088:IY131089 C131088:C131089 WVK65552:WVK65553 WLO65552:WLO65553 WBS65552:WBS65553 VRW65552:VRW65553 VIA65552:VIA65553 UYE65552:UYE65553 UOI65552:UOI65553 UEM65552:UEM65553 TUQ65552:TUQ65553 TKU65552:TKU65553 TAY65552:TAY65553 SRC65552:SRC65553 SHG65552:SHG65553 RXK65552:RXK65553 RNO65552:RNO65553 RDS65552:RDS65553 QTW65552:QTW65553 QKA65552:QKA65553 QAE65552:QAE65553 PQI65552:PQI65553 PGM65552:PGM65553 OWQ65552:OWQ65553 OMU65552:OMU65553 OCY65552:OCY65553 NTC65552:NTC65553 NJG65552:NJG65553 MZK65552:MZK65553 MPO65552:MPO65553 MFS65552:MFS65553 LVW65552:LVW65553 LMA65552:LMA65553 LCE65552:LCE65553 KSI65552:KSI65553 KIM65552:KIM65553 JYQ65552:JYQ65553 JOU65552:JOU65553 JEY65552:JEY65553 IVC65552:IVC65553 ILG65552:ILG65553 IBK65552:IBK65553 HRO65552:HRO65553 HHS65552:HHS65553 GXW65552:GXW65553 GOA65552:GOA65553 GEE65552:GEE65553 FUI65552:FUI65553 FKM65552:FKM65553 FAQ65552:FAQ65553 EQU65552:EQU65553 EGY65552:EGY65553 DXC65552:DXC65553 DNG65552:DNG65553 DDK65552:DDK65553 CTO65552:CTO65553 CJS65552:CJS65553 BZW65552:BZW65553 BQA65552:BQA65553 BGE65552:BGE65553 AWI65552:AWI65553 AMM65552:AMM65553 ACQ65552:ACQ65553 SU65552:SU65553 IY65552:IY65553 C65552:C65553 WVK15:WVK16 WLO15:WLO16 WBS15:WBS16 VRW15:VRW16 VIA15:VIA16 UYE15:UYE16 UOI15:UOI16 UEM15:UEM16 TUQ15:TUQ16 TKU15:TKU16 TAY15:TAY16 SRC15:SRC16 SHG15:SHG16 RXK15:RXK16 RNO15:RNO16 RDS15:RDS16 QTW15:QTW16 QKA15:QKA16 QAE15:QAE16 PQI15:PQI16 PGM15:PGM16 OWQ15:OWQ16 OMU15:OMU16 OCY15:OCY16 NTC15:NTC16 NJG15:NJG16 MZK15:MZK16 MPO15:MPO16 MFS15:MFS16 LVW15:LVW16 LMA15:LMA16 LCE15:LCE16 KSI15:KSI16 KIM15:KIM16 JYQ15:JYQ16 JOU15:JOU16 JEY15:JEY16 IVC15:IVC16 ILG15:ILG16 IBK15:IBK16 HRO15:HRO16 HHS15:HHS16 GXW15:GXW16 GOA15:GOA16 GEE15:GEE16 FUI15:FUI16 FKM15:FKM16 FAQ15:FAQ16 EQU15:EQU16 EGY15:EGY16 DXC15:DXC16 DNG15:DNG16 DDK15:DDK16 CTO15:CTO16 CJS15:CJS16 BZW15:BZW16 BQA15:BQA16 BGE15:BGE16 AWI15:AWI16 AMM15:AMM16 ACQ15:ACQ16 SU15:SU16 IY15:IY16" xr:uid="{00000000-0002-0000-0000-000040000000}">
      <formula1>$T$38:$T$45</formula1>
    </dataValidation>
    <dataValidation type="list" allowBlank="1" showInputMessage="1" showErrorMessage="1" sqref="N46:O46 WVT983087 WLX983087 WCB983087 VSF983087 VIJ983087 UYN983087 UOR983087 UEV983087 TUZ983087 TLD983087 TBH983087 SRL983087 SHP983087 RXT983087 RNX983087 REB983087 QUF983087 QKJ983087 QAN983087 PQR983087 PGV983087 OWZ983087 OND983087 ODH983087 NTL983087 NJP983087 MZT983087 MPX983087 MGB983087 LWF983087 LMJ983087 LCN983087 KSR983087 KIV983087 JYZ983087 JPD983087 JFH983087 IVL983087 ILP983087 IBT983087 HRX983087 HIB983087 GYF983087 GOJ983087 GEN983087 FUR983087 FKV983087 FAZ983087 ERD983087 EHH983087 DXL983087 DNP983087 DDT983087 CTX983087 CKB983087 CAF983087 BQJ983087 BGN983087 AWR983087 AMV983087 ACZ983087 TD983087 JH983087 L983087 WVT917551 WLX917551 WCB917551 VSF917551 VIJ917551 UYN917551 UOR917551 UEV917551 TUZ917551 TLD917551 TBH917551 SRL917551 SHP917551 RXT917551 RNX917551 REB917551 QUF917551 QKJ917551 QAN917551 PQR917551 PGV917551 OWZ917551 OND917551 ODH917551 NTL917551 NJP917551 MZT917551 MPX917551 MGB917551 LWF917551 LMJ917551 LCN917551 KSR917551 KIV917551 JYZ917551 JPD917551 JFH917551 IVL917551 ILP917551 IBT917551 HRX917551 HIB917551 GYF917551 GOJ917551 GEN917551 FUR917551 FKV917551 FAZ917551 ERD917551 EHH917551 DXL917551 DNP917551 DDT917551 CTX917551 CKB917551 CAF917551 BQJ917551 BGN917551 AWR917551 AMV917551 ACZ917551 TD917551 JH917551 L917551 WVT852015 WLX852015 WCB852015 VSF852015 VIJ852015 UYN852015 UOR852015 UEV852015 TUZ852015 TLD852015 TBH852015 SRL852015 SHP852015 RXT852015 RNX852015 REB852015 QUF852015 QKJ852015 QAN852015 PQR852015 PGV852015 OWZ852015 OND852015 ODH852015 NTL852015 NJP852015 MZT852015 MPX852015 MGB852015 LWF852015 LMJ852015 LCN852015 KSR852015 KIV852015 JYZ852015 JPD852015 JFH852015 IVL852015 ILP852015 IBT852015 HRX852015 HIB852015 GYF852015 GOJ852015 GEN852015 FUR852015 FKV852015 FAZ852015 ERD852015 EHH852015 DXL852015 DNP852015 DDT852015 CTX852015 CKB852015 CAF852015 BQJ852015 BGN852015 AWR852015 AMV852015 ACZ852015 TD852015 JH852015 L852015 WVT786479 WLX786479 WCB786479 VSF786479 VIJ786479 UYN786479 UOR786479 UEV786479 TUZ786479 TLD786479 TBH786479 SRL786479 SHP786479 RXT786479 RNX786479 REB786479 QUF786479 QKJ786479 QAN786479 PQR786479 PGV786479 OWZ786479 OND786479 ODH786479 NTL786479 NJP786479 MZT786479 MPX786479 MGB786479 LWF786479 LMJ786479 LCN786479 KSR786479 KIV786479 JYZ786479 JPD786479 JFH786479 IVL786479 ILP786479 IBT786479 HRX786479 HIB786479 GYF786479 GOJ786479 GEN786479 FUR786479 FKV786479 FAZ786479 ERD786479 EHH786479 DXL786479 DNP786479 DDT786479 CTX786479 CKB786479 CAF786479 BQJ786479 BGN786479 AWR786479 AMV786479 ACZ786479 TD786479 JH786479 L786479 WVT720943 WLX720943 WCB720943 VSF720943 VIJ720943 UYN720943 UOR720943 UEV720943 TUZ720943 TLD720943 TBH720943 SRL720943 SHP720943 RXT720943 RNX720943 REB720943 QUF720943 QKJ720943 QAN720943 PQR720943 PGV720943 OWZ720943 OND720943 ODH720943 NTL720943 NJP720943 MZT720943 MPX720943 MGB720943 LWF720943 LMJ720943 LCN720943 KSR720943 KIV720943 JYZ720943 JPD720943 JFH720943 IVL720943 ILP720943 IBT720943 HRX720943 HIB720943 GYF720943 GOJ720943 GEN720943 FUR720943 FKV720943 FAZ720943 ERD720943 EHH720943 DXL720943 DNP720943 DDT720943 CTX720943 CKB720943 CAF720943 BQJ720943 BGN720943 AWR720943 AMV720943 ACZ720943 TD720943 JH720943 L720943 WVT655407 WLX655407 WCB655407 VSF655407 VIJ655407 UYN655407 UOR655407 UEV655407 TUZ655407 TLD655407 TBH655407 SRL655407 SHP655407 RXT655407 RNX655407 REB655407 QUF655407 QKJ655407 QAN655407 PQR655407 PGV655407 OWZ655407 OND655407 ODH655407 NTL655407 NJP655407 MZT655407 MPX655407 MGB655407 LWF655407 LMJ655407 LCN655407 KSR655407 KIV655407 JYZ655407 JPD655407 JFH655407 IVL655407 ILP655407 IBT655407 HRX655407 HIB655407 GYF655407 GOJ655407 GEN655407 FUR655407 FKV655407 FAZ655407 ERD655407 EHH655407 DXL655407 DNP655407 DDT655407 CTX655407 CKB655407 CAF655407 BQJ655407 BGN655407 AWR655407 AMV655407 ACZ655407 TD655407 JH655407 L655407 WVT589871 WLX589871 WCB589871 VSF589871 VIJ589871 UYN589871 UOR589871 UEV589871 TUZ589871 TLD589871 TBH589871 SRL589871 SHP589871 RXT589871 RNX589871 REB589871 QUF589871 QKJ589871 QAN589871 PQR589871 PGV589871 OWZ589871 OND589871 ODH589871 NTL589871 NJP589871 MZT589871 MPX589871 MGB589871 LWF589871 LMJ589871 LCN589871 KSR589871 KIV589871 JYZ589871 JPD589871 JFH589871 IVL589871 ILP589871 IBT589871 HRX589871 HIB589871 GYF589871 GOJ589871 GEN589871 FUR589871 FKV589871 FAZ589871 ERD589871 EHH589871 DXL589871 DNP589871 DDT589871 CTX589871 CKB589871 CAF589871 BQJ589871 BGN589871 AWR589871 AMV589871 ACZ589871 TD589871 JH589871 L589871 WVT524335 WLX524335 WCB524335 VSF524335 VIJ524335 UYN524335 UOR524335 UEV524335 TUZ524335 TLD524335 TBH524335 SRL524335 SHP524335 RXT524335 RNX524335 REB524335 QUF524335 QKJ524335 QAN524335 PQR524335 PGV524335 OWZ524335 OND524335 ODH524335 NTL524335 NJP524335 MZT524335 MPX524335 MGB524335 LWF524335 LMJ524335 LCN524335 KSR524335 KIV524335 JYZ524335 JPD524335 JFH524335 IVL524335 ILP524335 IBT524335 HRX524335 HIB524335 GYF524335 GOJ524335 GEN524335 FUR524335 FKV524335 FAZ524335 ERD524335 EHH524335 DXL524335 DNP524335 DDT524335 CTX524335 CKB524335 CAF524335 BQJ524335 BGN524335 AWR524335 AMV524335 ACZ524335 TD524335 JH524335 L524335 WVT458799 WLX458799 WCB458799 VSF458799 VIJ458799 UYN458799 UOR458799 UEV458799 TUZ458799 TLD458799 TBH458799 SRL458799 SHP458799 RXT458799 RNX458799 REB458799 QUF458799 QKJ458799 QAN458799 PQR458799 PGV458799 OWZ458799 OND458799 ODH458799 NTL458799 NJP458799 MZT458799 MPX458799 MGB458799 LWF458799 LMJ458799 LCN458799 KSR458799 KIV458799 JYZ458799 JPD458799 JFH458799 IVL458799 ILP458799 IBT458799 HRX458799 HIB458799 GYF458799 GOJ458799 GEN458799 FUR458799 FKV458799 FAZ458799 ERD458799 EHH458799 DXL458799 DNP458799 DDT458799 CTX458799 CKB458799 CAF458799 BQJ458799 BGN458799 AWR458799 AMV458799 ACZ458799 TD458799 JH458799 L458799 WVT393263 WLX393263 WCB393263 VSF393263 VIJ393263 UYN393263 UOR393263 UEV393263 TUZ393263 TLD393263 TBH393263 SRL393263 SHP393263 RXT393263 RNX393263 REB393263 QUF393263 QKJ393263 QAN393263 PQR393263 PGV393263 OWZ393263 OND393263 ODH393263 NTL393263 NJP393263 MZT393263 MPX393263 MGB393263 LWF393263 LMJ393263 LCN393263 KSR393263 KIV393263 JYZ393263 JPD393263 JFH393263 IVL393263 ILP393263 IBT393263 HRX393263 HIB393263 GYF393263 GOJ393263 GEN393263 FUR393263 FKV393263 FAZ393263 ERD393263 EHH393263 DXL393263 DNP393263 DDT393263 CTX393263 CKB393263 CAF393263 BQJ393263 BGN393263 AWR393263 AMV393263 ACZ393263 TD393263 JH393263 L393263 WVT327727 WLX327727 WCB327727 VSF327727 VIJ327727 UYN327727 UOR327727 UEV327727 TUZ327727 TLD327727 TBH327727 SRL327727 SHP327727 RXT327727 RNX327727 REB327727 QUF327727 QKJ327727 QAN327727 PQR327727 PGV327727 OWZ327727 OND327727 ODH327727 NTL327727 NJP327727 MZT327727 MPX327727 MGB327727 LWF327727 LMJ327727 LCN327727 KSR327727 KIV327727 JYZ327727 JPD327727 JFH327727 IVL327727 ILP327727 IBT327727 HRX327727 HIB327727 GYF327727 GOJ327727 GEN327727 FUR327727 FKV327727 FAZ327727 ERD327727 EHH327727 DXL327727 DNP327727 DDT327727 CTX327727 CKB327727 CAF327727 BQJ327727 BGN327727 AWR327727 AMV327727 ACZ327727 TD327727 JH327727 L327727 WVT262191 WLX262191 WCB262191 VSF262191 VIJ262191 UYN262191 UOR262191 UEV262191 TUZ262191 TLD262191 TBH262191 SRL262191 SHP262191 RXT262191 RNX262191 REB262191 QUF262191 QKJ262191 QAN262191 PQR262191 PGV262191 OWZ262191 OND262191 ODH262191 NTL262191 NJP262191 MZT262191 MPX262191 MGB262191 LWF262191 LMJ262191 LCN262191 KSR262191 KIV262191 JYZ262191 JPD262191 JFH262191 IVL262191 ILP262191 IBT262191 HRX262191 HIB262191 GYF262191 GOJ262191 GEN262191 FUR262191 FKV262191 FAZ262191 ERD262191 EHH262191 DXL262191 DNP262191 DDT262191 CTX262191 CKB262191 CAF262191 BQJ262191 BGN262191 AWR262191 AMV262191 ACZ262191 TD262191 JH262191 L262191 WVT196655 WLX196655 WCB196655 VSF196655 VIJ196655 UYN196655 UOR196655 UEV196655 TUZ196655 TLD196655 TBH196655 SRL196655 SHP196655 RXT196655 RNX196655 REB196655 QUF196655 QKJ196655 QAN196655 PQR196655 PGV196655 OWZ196655 OND196655 ODH196655 NTL196655 NJP196655 MZT196655 MPX196655 MGB196655 LWF196655 LMJ196655 LCN196655 KSR196655 KIV196655 JYZ196655 JPD196655 JFH196655 IVL196655 ILP196655 IBT196655 HRX196655 HIB196655 GYF196655 GOJ196655 GEN196655 FUR196655 FKV196655 FAZ196655 ERD196655 EHH196655 DXL196655 DNP196655 DDT196655 CTX196655 CKB196655 CAF196655 BQJ196655 BGN196655 AWR196655 AMV196655 ACZ196655 TD196655 JH196655 L196655 WVT131119 WLX131119 WCB131119 VSF131119 VIJ131119 UYN131119 UOR131119 UEV131119 TUZ131119 TLD131119 TBH131119 SRL131119 SHP131119 RXT131119 RNX131119 REB131119 QUF131119 QKJ131119 QAN131119 PQR131119 PGV131119 OWZ131119 OND131119 ODH131119 NTL131119 NJP131119 MZT131119 MPX131119 MGB131119 LWF131119 LMJ131119 LCN131119 KSR131119 KIV131119 JYZ131119 JPD131119 JFH131119 IVL131119 ILP131119 IBT131119 HRX131119 HIB131119 GYF131119 GOJ131119 GEN131119 FUR131119 FKV131119 FAZ131119 ERD131119 EHH131119 DXL131119 DNP131119 DDT131119 CTX131119 CKB131119 CAF131119 BQJ131119 BGN131119 AWR131119 AMV131119 ACZ131119 TD131119 JH131119 L131119 WVT65583 WLX65583 WCB65583 VSF65583 VIJ65583 UYN65583 UOR65583 UEV65583 TUZ65583 TLD65583 TBH65583 SRL65583 SHP65583 RXT65583 RNX65583 REB65583 QUF65583 QKJ65583 QAN65583 PQR65583 PGV65583 OWZ65583 OND65583 ODH65583 NTL65583 NJP65583 MZT65583 MPX65583 MGB65583 LWF65583 LMJ65583 LCN65583 KSR65583 KIV65583 JYZ65583 JPD65583 JFH65583 IVL65583 ILP65583 IBT65583 HRX65583 HIB65583 GYF65583 GOJ65583 GEN65583 FUR65583 FKV65583 FAZ65583 ERD65583 EHH65583 DXL65583 DNP65583 DDT65583 CTX65583 CKB65583 CAF65583 BQJ65583 BGN65583 AWR65583 AMV65583 ACZ65583 TD65583 JH65583 L65583 WVT46 WLX46 WCB46 VSF46 VIJ46 UYN46 UOR46 UEV46 TUZ46 TLD46 TBH46 SRL46 SHP46 RXT46 RNX46 REB46 QUF46 QKJ46 QAN46 PQR46 PGV46 OWZ46 OND46 ODH46 NTL46 NJP46 MZT46 MPX46 MGB46 LWF46 LMJ46 LCN46 KSR46 KIV46 JYZ46 JPD46 JFH46 IVL46 ILP46 IBT46 HRX46 HIB46 GYF46 GOJ46 GEN46 FUR46 FKV46 FAZ46 ERD46 EHH46 DXL46 DNP46 DDT46 CTX46 CKB46 CAF46 BQJ46 BGN46 AWR46 AMV46 ACZ46 TD46 JH46 L46 WVV983087:WVW983087 WLZ983087:WMA983087 WCD983087:WCE983087 VSH983087:VSI983087 VIL983087:VIM983087 UYP983087:UYQ983087 UOT983087:UOU983087 UEX983087:UEY983087 TVB983087:TVC983087 TLF983087:TLG983087 TBJ983087:TBK983087 SRN983087:SRO983087 SHR983087:SHS983087 RXV983087:RXW983087 RNZ983087:ROA983087 RED983087:REE983087 QUH983087:QUI983087 QKL983087:QKM983087 QAP983087:QAQ983087 PQT983087:PQU983087 PGX983087:PGY983087 OXB983087:OXC983087 ONF983087:ONG983087 ODJ983087:ODK983087 NTN983087:NTO983087 NJR983087:NJS983087 MZV983087:MZW983087 MPZ983087:MQA983087 MGD983087:MGE983087 LWH983087:LWI983087 LML983087:LMM983087 LCP983087:LCQ983087 KST983087:KSU983087 KIX983087:KIY983087 JZB983087:JZC983087 JPF983087:JPG983087 JFJ983087:JFK983087 IVN983087:IVO983087 ILR983087:ILS983087 IBV983087:IBW983087 HRZ983087:HSA983087 HID983087:HIE983087 GYH983087:GYI983087 GOL983087:GOM983087 GEP983087:GEQ983087 FUT983087:FUU983087 FKX983087:FKY983087 FBB983087:FBC983087 ERF983087:ERG983087 EHJ983087:EHK983087 DXN983087:DXO983087 DNR983087:DNS983087 DDV983087:DDW983087 CTZ983087:CUA983087 CKD983087:CKE983087 CAH983087:CAI983087 BQL983087:BQM983087 BGP983087:BGQ983087 AWT983087:AWU983087 AMX983087:AMY983087 ADB983087:ADC983087 TF983087:TG983087 JJ983087:JK983087 N983087:O983087 WVV917551:WVW917551 WLZ917551:WMA917551 WCD917551:WCE917551 VSH917551:VSI917551 VIL917551:VIM917551 UYP917551:UYQ917551 UOT917551:UOU917551 UEX917551:UEY917551 TVB917551:TVC917551 TLF917551:TLG917551 TBJ917551:TBK917551 SRN917551:SRO917551 SHR917551:SHS917551 RXV917551:RXW917551 RNZ917551:ROA917551 RED917551:REE917551 QUH917551:QUI917551 QKL917551:QKM917551 QAP917551:QAQ917551 PQT917551:PQU917551 PGX917551:PGY917551 OXB917551:OXC917551 ONF917551:ONG917551 ODJ917551:ODK917551 NTN917551:NTO917551 NJR917551:NJS917551 MZV917551:MZW917551 MPZ917551:MQA917551 MGD917551:MGE917551 LWH917551:LWI917551 LML917551:LMM917551 LCP917551:LCQ917551 KST917551:KSU917551 KIX917551:KIY917551 JZB917551:JZC917551 JPF917551:JPG917551 JFJ917551:JFK917551 IVN917551:IVO917551 ILR917551:ILS917551 IBV917551:IBW917551 HRZ917551:HSA917551 HID917551:HIE917551 GYH917551:GYI917551 GOL917551:GOM917551 GEP917551:GEQ917551 FUT917551:FUU917551 FKX917551:FKY917551 FBB917551:FBC917551 ERF917551:ERG917551 EHJ917551:EHK917551 DXN917551:DXO917551 DNR917551:DNS917551 DDV917551:DDW917551 CTZ917551:CUA917551 CKD917551:CKE917551 CAH917551:CAI917551 BQL917551:BQM917551 BGP917551:BGQ917551 AWT917551:AWU917551 AMX917551:AMY917551 ADB917551:ADC917551 TF917551:TG917551 JJ917551:JK917551 N917551:O917551 WVV852015:WVW852015 WLZ852015:WMA852015 WCD852015:WCE852015 VSH852015:VSI852015 VIL852015:VIM852015 UYP852015:UYQ852015 UOT852015:UOU852015 UEX852015:UEY852015 TVB852015:TVC852015 TLF852015:TLG852015 TBJ852015:TBK852015 SRN852015:SRO852015 SHR852015:SHS852015 RXV852015:RXW852015 RNZ852015:ROA852015 RED852015:REE852015 QUH852015:QUI852015 QKL852015:QKM852015 QAP852015:QAQ852015 PQT852015:PQU852015 PGX852015:PGY852015 OXB852015:OXC852015 ONF852015:ONG852015 ODJ852015:ODK852015 NTN852015:NTO852015 NJR852015:NJS852015 MZV852015:MZW852015 MPZ852015:MQA852015 MGD852015:MGE852015 LWH852015:LWI852015 LML852015:LMM852015 LCP852015:LCQ852015 KST852015:KSU852015 KIX852015:KIY852015 JZB852015:JZC852015 JPF852015:JPG852015 JFJ852015:JFK852015 IVN852015:IVO852015 ILR852015:ILS852015 IBV852015:IBW852015 HRZ852015:HSA852015 HID852015:HIE852015 GYH852015:GYI852015 GOL852015:GOM852015 GEP852015:GEQ852015 FUT852015:FUU852015 FKX852015:FKY852015 FBB852015:FBC852015 ERF852015:ERG852015 EHJ852015:EHK852015 DXN852015:DXO852015 DNR852015:DNS852015 DDV852015:DDW852015 CTZ852015:CUA852015 CKD852015:CKE852015 CAH852015:CAI852015 BQL852015:BQM852015 BGP852015:BGQ852015 AWT852015:AWU852015 AMX852015:AMY852015 ADB852015:ADC852015 TF852015:TG852015 JJ852015:JK852015 N852015:O852015 WVV786479:WVW786479 WLZ786479:WMA786479 WCD786479:WCE786479 VSH786479:VSI786479 VIL786479:VIM786479 UYP786479:UYQ786479 UOT786479:UOU786479 UEX786479:UEY786479 TVB786479:TVC786479 TLF786479:TLG786479 TBJ786479:TBK786479 SRN786479:SRO786479 SHR786479:SHS786479 RXV786479:RXW786479 RNZ786479:ROA786479 RED786479:REE786479 QUH786479:QUI786479 QKL786479:QKM786479 QAP786479:QAQ786479 PQT786479:PQU786479 PGX786479:PGY786479 OXB786479:OXC786479 ONF786479:ONG786479 ODJ786479:ODK786479 NTN786479:NTO786479 NJR786479:NJS786479 MZV786479:MZW786479 MPZ786479:MQA786479 MGD786479:MGE786479 LWH786479:LWI786479 LML786479:LMM786479 LCP786479:LCQ786479 KST786479:KSU786479 KIX786479:KIY786479 JZB786479:JZC786479 JPF786479:JPG786479 JFJ786479:JFK786479 IVN786479:IVO786479 ILR786479:ILS786479 IBV786479:IBW786479 HRZ786479:HSA786479 HID786479:HIE786479 GYH786479:GYI786479 GOL786479:GOM786479 GEP786479:GEQ786479 FUT786479:FUU786479 FKX786479:FKY786479 FBB786479:FBC786479 ERF786479:ERG786479 EHJ786479:EHK786479 DXN786479:DXO786479 DNR786479:DNS786479 DDV786479:DDW786479 CTZ786479:CUA786479 CKD786479:CKE786479 CAH786479:CAI786479 BQL786479:BQM786479 BGP786479:BGQ786479 AWT786479:AWU786479 AMX786479:AMY786479 ADB786479:ADC786479 TF786479:TG786479 JJ786479:JK786479 N786479:O786479 WVV720943:WVW720943 WLZ720943:WMA720943 WCD720943:WCE720943 VSH720943:VSI720943 VIL720943:VIM720943 UYP720943:UYQ720943 UOT720943:UOU720943 UEX720943:UEY720943 TVB720943:TVC720943 TLF720943:TLG720943 TBJ720943:TBK720943 SRN720943:SRO720943 SHR720943:SHS720943 RXV720943:RXW720943 RNZ720943:ROA720943 RED720943:REE720943 QUH720943:QUI720943 QKL720943:QKM720943 QAP720943:QAQ720943 PQT720943:PQU720943 PGX720943:PGY720943 OXB720943:OXC720943 ONF720943:ONG720943 ODJ720943:ODK720943 NTN720943:NTO720943 NJR720943:NJS720943 MZV720943:MZW720943 MPZ720943:MQA720943 MGD720943:MGE720943 LWH720943:LWI720943 LML720943:LMM720943 LCP720943:LCQ720943 KST720943:KSU720943 KIX720943:KIY720943 JZB720943:JZC720943 JPF720943:JPG720943 JFJ720943:JFK720943 IVN720943:IVO720943 ILR720943:ILS720943 IBV720943:IBW720943 HRZ720943:HSA720943 HID720943:HIE720943 GYH720943:GYI720943 GOL720943:GOM720943 GEP720943:GEQ720943 FUT720943:FUU720943 FKX720943:FKY720943 FBB720943:FBC720943 ERF720943:ERG720943 EHJ720943:EHK720943 DXN720943:DXO720943 DNR720943:DNS720943 DDV720943:DDW720943 CTZ720943:CUA720943 CKD720943:CKE720943 CAH720943:CAI720943 BQL720943:BQM720943 BGP720943:BGQ720943 AWT720943:AWU720943 AMX720943:AMY720943 ADB720943:ADC720943 TF720943:TG720943 JJ720943:JK720943 N720943:O720943 WVV655407:WVW655407 WLZ655407:WMA655407 WCD655407:WCE655407 VSH655407:VSI655407 VIL655407:VIM655407 UYP655407:UYQ655407 UOT655407:UOU655407 UEX655407:UEY655407 TVB655407:TVC655407 TLF655407:TLG655407 TBJ655407:TBK655407 SRN655407:SRO655407 SHR655407:SHS655407 RXV655407:RXW655407 RNZ655407:ROA655407 RED655407:REE655407 QUH655407:QUI655407 QKL655407:QKM655407 QAP655407:QAQ655407 PQT655407:PQU655407 PGX655407:PGY655407 OXB655407:OXC655407 ONF655407:ONG655407 ODJ655407:ODK655407 NTN655407:NTO655407 NJR655407:NJS655407 MZV655407:MZW655407 MPZ655407:MQA655407 MGD655407:MGE655407 LWH655407:LWI655407 LML655407:LMM655407 LCP655407:LCQ655407 KST655407:KSU655407 KIX655407:KIY655407 JZB655407:JZC655407 JPF655407:JPG655407 JFJ655407:JFK655407 IVN655407:IVO655407 ILR655407:ILS655407 IBV655407:IBW655407 HRZ655407:HSA655407 HID655407:HIE655407 GYH655407:GYI655407 GOL655407:GOM655407 GEP655407:GEQ655407 FUT655407:FUU655407 FKX655407:FKY655407 FBB655407:FBC655407 ERF655407:ERG655407 EHJ655407:EHK655407 DXN655407:DXO655407 DNR655407:DNS655407 DDV655407:DDW655407 CTZ655407:CUA655407 CKD655407:CKE655407 CAH655407:CAI655407 BQL655407:BQM655407 BGP655407:BGQ655407 AWT655407:AWU655407 AMX655407:AMY655407 ADB655407:ADC655407 TF655407:TG655407 JJ655407:JK655407 N655407:O655407 WVV589871:WVW589871 WLZ589871:WMA589871 WCD589871:WCE589871 VSH589871:VSI589871 VIL589871:VIM589871 UYP589871:UYQ589871 UOT589871:UOU589871 UEX589871:UEY589871 TVB589871:TVC589871 TLF589871:TLG589871 TBJ589871:TBK589871 SRN589871:SRO589871 SHR589871:SHS589871 RXV589871:RXW589871 RNZ589871:ROA589871 RED589871:REE589871 QUH589871:QUI589871 QKL589871:QKM589871 QAP589871:QAQ589871 PQT589871:PQU589871 PGX589871:PGY589871 OXB589871:OXC589871 ONF589871:ONG589871 ODJ589871:ODK589871 NTN589871:NTO589871 NJR589871:NJS589871 MZV589871:MZW589871 MPZ589871:MQA589871 MGD589871:MGE589871 LWH589871:LWI589871 LML589871:LMM589871 LCP589871:LCQ589871 KST589871:KSU589871 KIX589871:KIY589871 JZB589871:JZC589871 JPF589871:JPG589871 JFJ589871:JFK589871 IVN589871:IVO589871 ILR589871:ILS589871 IBV589871:IBW589871 HRZ589871:HSA589871 HID589871:HIE589871 GYH589871:GYI589871 GOL589871:GOM589871 GEP589871:GEQ589871 FUT589871:FUU589871 FKX589871:FKY589871 FBB589871:FBC589871 ERF589871:ERG589871 EHJ589871:EHK589871 DXN589871:DXO589871 DNR589871:DNS589871 DDV589871:DDW589871 CTZ589871:CUA589871 CKD589871:CKE589871 CAH589871:CAI589871 BQL589871:BQM589871 BGP589871:BGQ589871 AWT589871:AWU589871 AMX589871:AMY589871 ADB589871:ADC589871 TF589871:TG589871 JJ589871:JK589871 N589871:O589871 WVV524335:WVW524335 WLZ524335:WMA524335 WCD524335:WCE524335 VSH524335:VSI524335 VIL524335:VIM524335 UYP524335:UYQ524335 UOT524335:UOU524335 UEX524335:UEY524335 TVB524335:TVC524335 TLF524335:TLG524335 TBJ524335:TBK524335 SRN524335:SRO524335 SHR524335:SHS524335 RXV524335:RXW524335 RNZ524335:ROA524335 RED524335:REE524335 QUH524335:QUI524335 QKL524335:QKM524335 QAP524335:QAQ524335 PQT524335:PQU524335 PGX524335:PGY524335 OXB524335:OXC524335 ONF524335:ONG524335 ODJ524335:ODK524335 NTN524335:NTO524335 NJR524335:NJS524335 MZV524335:MZW524335 MPZ524335:MQA524335 MGD524335:MGE524335 LWH524335:LWI524335 LML524335:LMM524335 LCP524335:LCQ524335 KST524335:KSU524335 KIX524335:KIY524335 JZB524335:JZC524335 JPF524335:JPG524335 JFJ524335:JFK524335 IVN524335:IVO524335 ILR524335:ILS524335 IBV524335:IBW524335 HRZ524335:HSA524335 HID524335:HIE524335 GYH524335:GYI524335 GOL524335:GOM524335 GEP524335:GEQ524335 FUT524335:FUU524335 FKX524335:FKY524335 FBB524335:FBC524335 ERF524335:ERG524335 EHJ524335:EHK524335 DXN524335:DXO524335 DNR524335:DNS524335 DDV524335:DDW524335 CTZ524335:CUA524335 CKD524335:CKE524335 CAH524335:CAI524335 BQL524335:BQM524335 BGP524335:BGQ524335 AWT524335:AWU524335 AMX524335:AMY524335 ADB524335:ADC524335 TF524335:TG524335 JJ524335:JK524335 N524335:O524335 WVV458799:WVW458799 WLZ458799:WMA458799 WCD458799:WCE458799 VSH458799:VSI458799 VIL458799:VIM458799 UYP458799:UYQ458799 UOT458799:UOU458799 UEX458799:UEY458799 TVB458799:TVC458799 TLF458799:TLG458799 TBJ458799:TBK458799 SRN458799:SRO458799 SHR458799:SHS458799 RXV458799:RXW458799 RNZ458799:ROA458799 RED458799:REE458799 QUH458799:QUI458799 QKL458799:QKM458799 QAP458799:QAQ458799 PQT458799:PQU458799 PGX458799:PGY458799 OXB458799:OXC458799 ONF458799:ONG458799 ODJ458799:ODK458799 NTN458799:NTO458799 NJR458799:NJS458799 MZV458799:MZW458799 MPZ458799:MQA458799 MGD458799:MGE458799 LWH458799:LWI458799 LML458799:LMM458799 LCP458799:LCQ458799 KST458799:KSU458799 KIX458799:KIY458799 JZB458799:JZC458799 JPF458799:JPG458799 JFJ458799:JFK458799 IVN458799:IVO458799 ILR458799:ILS458799 IBV458799:IBW458799 HRZ458799:HSA458799 HID458799:HIE458799 GYH458799:GYI458799 GOL458799:GOM458799 GEP458799:GEQ458799 FUT458799:FUU458799 FKX458799:FKY458799 FBB458799:FBC458799 ERF458799:ERG458799 EHJ458799:EHK458799 DXN458799:DXO458799 DNR458799:DNS458799 DDV458799:DDW458799 CTZ458799:CUA458799 CKD458799:CKE458799 CAH458799:CAI458799 BQL458799:BQM458799 BGP458799:BGQ458799 AWT458799:AWU458799 AMX458799:AMY458799 ADB458799:ADC458799 TF458799:TG458799 JJ458799:JK458799 N458799:O458799 WVV393263:WVW393263 WLZ393263:WMA393263 WCD393263:WCE393263 VSH393263:VSI393263 VIL393263:VIM393263 UYP393263:UYQ393263 UOT393263:UOU393263 UEX393263:UEY393263 TVB393263:TVC393263 TLF393263:TLG393263 TBJ393263:TBK393263 SRN393263:SRO393263 SHR393263:SHS393263 RXV393263:RXW393263 RNZ393263:ROA393263 RED393263:REE393263 QUH393263:QUI393263 QKL393263:QKM393263 QAP393263:QAQ393263 PQT393263:PQU393263 PGX393263:PGY393263 OXB393263:OXC393263 ONF393263:ONG393263 ODJ393263:ODK393263 NTN393263:NTO393263 NJR393263:NJS393263 MZV393263:MZW393263 MPZ393263:MQA393263 MGD393263:MGE393263 LWH393263:LWI393263 LML393263:LMM393263 LCP393263:LCQ393263 KST393263:KSU393263 KIX393263:KIY393263 JZB393263:JZC393263 JPF393263:JPG393263 JFJ393263:JFK393263 IVN393263:IVO393263 ILR393263:ILS393263 IBV393263:IBW393263 HRZ393263:HSA393263 HID393263:HIE393263 GYH393263:GYI393263 GOL393263:GOM393263 GEP393263:GEQ393263 FUT393263:FUU393263 FKX393263:FKY393263 FBB393263:FBC393263 ERF393263:ERG393263 EHJ393263:EHK393263 DXN393263:DXO393263 DNR393263:DNS393263 DDV393263:DDW393263 CTZ393263:CUA393263 CKD393263:CKE393263 CAH393263:CAI393263 BQL393263:BQM393263 BGP393263:BGQ393263 AWT393263:AWU393263 AMX393263:AMY393263 ADB393263:ADC393263 TF393263:TG393263 JJ393263:JK393263 N393263:O393263 WVV327727:WVW327727 WLZ327727:WMA327727 WCD327727:WCE327727 VSH327727:VSI327727 VIL327727:VIM327727 UYP327727:UYQ327727 UOT327727:UOU327727 UEX327727:UEY327727 TVB327727:TVC327727 TLF327727:TLG327727 TBJ327727:TBK327727 SRN327727:SRO327727 SHR327727:SHS327727 RXV327727:RXW327727 RNZ327727:ROA327727 RED327727:REE327727 QUH327727:QUI327727 QKL327727:QKM327727 QAP327727:QAQ327727 PQT327727:PQU327727 PGX327727:PGY327727 OXB327727:OXC327727 ONF327727:ONG327727 ODJ327727:ODK327727 NTN327727:NTO327727 NJR327727:NJS327727 MZV327727:MZW327727 MPZ327727:MQA327727 MGD327727:MGE327727 LWH327727:LWI327727 LML327727:LMM327727 LCP327727:LCQ327727 KST327727:KSU327727 KIX327727:KIY327727 JZB327727:JZC327727 JPF327727:JPG327727 JFJ327727:JFK327727 IVN327727:IVO327727 ILR327727:ILS327727 IBV327727:IBW327727 HRZ327727:HSA327727 HID327727:HIE327727 GYH327727:GYI327727 GOL327727:GOM327727 GEP327727:GEQ327727 FUT327727:FUU327727 FKX327727:FKY327727 FBB327727:FBC327727 ERF327727:ERG327727 EHJ327727:EHK327727 DXN327727:DXO327727 DNR327727:DNS327727 DDV327727:DDW327727 CTZ327727:CUA327727 CKD327727:CKE327727 CAH327727:CAI327727 BQL327727:BQM327727 BGP327727:BGQ327727 AWT327727:AWU327727 AMX327727:AMY327727 ADB327727:ADC327727 TF327727:TG327727 JJ327727:JK327727 N327727:O327727 WVV262191:WVW262191 WLZ262191:WMA262191 WCD262191:WCE262191 VSH262191:VSI262191 VIL262191:VIM262191 UYP262191:UYQ262191 UOT262191:UOU262191 UEX262191:UEY262191 TVB262191:TVC262191 TLF262191:TLG262191 TBJ262191:TBK262191 SRN262191:SRO262191 SHR262191:SHS262191 RXV262191:RXW262191 RNZ262191:ROA262191 RED262191:REE262191 QUH262191:QUI262191 QKL262191:QKM262191 QAP262191:QAQ262191 PQT262191:PQU262191 PGX262191:PGY262191 OXB262191:OXC262191 ONF262191:ONG262191 ODJ262191:ODK262191 NTN262191:NTO262191 NJR262191:NJS262191 MZV262191:MZW262191 MPZ262191:MQA262191 MGD262191:MGE262191 LWH262191:LWI262191 LML262191:LMM262191 LCP262191:LCQ262191 KST262191:KSU262191 KIX262191:KIY262191 JZB262191:JZC262191 JPF262191:JPG262191 JFJ262191:JFK262191 IVN262191:IVO262191 ILR262191:ILS262191 IBV262191:IBW262191 HRZ262191:HSA262191 HID262191:HIE262191 GYH262191:GYI262191 GOL262191:GOM262191 GEP262191:GEQ262191 FUT262191:FUU262191 FKX262191:FKY262191 FBB262191:FBC262191 ERF262191:ERG262191 EHJ262191:EHK262191 DXN262191:DXO262191 DNR262191:DNS262191 DDV262191:DDW262191 CTZ262191:CUA262191 CKD262191:CKE262191 CAH262191:CAI262191 BQL262191:BQM262191 BGP262191:BGQ262191 AWT262191:AWU262191 AMX262191:AMY262191 ADB262191:ADC262191 TF262191:TG262191 JJ262191:JK262191 N262191:O262191 WVV196655:WVW196655 WLZ196655:WMA196655 WCD196655:WCE196655 VSH196655:VSI196655 VIL196655:VIM196655 UYP196655:UYQ196655 UOT196655:UOU196655 UEX196655:UEY196655 TVB196655:TVC196655 TLF196655:TLG196655 TBJ196655:TBK196655 SRN196655:SRO196655 SHR196655:SHS196655 RXV196655:RXW196655 RNZ196655:ROA196655 RED196655:REE196655 QUH196655:QUI196655 QKL196655:QKM196655 QAP196655:QAQ196655 PQT196655:PQU196655 PGX196655:PGY196655 OXB196655:OXC196655 ONF196655:ONG196655 ODJ196655:ODK196655 NTN196655:NTO196655 NJR196655:NJS196655 MZV196655:MZW196655 MPZ196655:MQA196655 MGD196655:MGE196655 LWH196655:LWI196655 LML196655:LMM196655 LCP196655:LCQ196655 KST196655:KSU196655 KIX196655:KIY196655 JZB196655:JZC196655 JPF196655:JPG196655 JFJ196655:JFK196655 IVN196655:IVO196655 ILR196655:ILS196655 IBV196655:IBW196655 HRZ196655:HSA196655 HID196655:HIE196655 GYH196655:GYI196655 GOL196655:GOM196655 GEP196655:GEQ196655 FUT196655:FUU196655 FKX196655:FKY196655 FBB196655:FBC196655 ERF196655:ERG196655 EHJ196655:EHK196655 DXN196655:DXO196655 DNR196655:DNS196655 DDV196655:DDW196655 CTZ196655:CUA196655 CKD196655:CKE196655 CAH196655:CAI196655 BQL196655:BQM196655 BGP196655:BGQ196655 AWT196655:AWU196655 AMX196655:AMY196655 ADB196655:ADC196655 TF196655:TG196655 JJ196655:JK196655 N196655:O196655 WVV131119:WVW131119 WLZ131119:WMA131119 WCD131119:WCE131119 VSH131119:VSI131119 VIL131119:VIM131119 UYP131119:UYQ131119 UOT131119:UOU131119 UEX131119:UEY131119 TVB131119:TVC131119 TLF131119:TLG131119 TBJ131119:TBK131119 SRN131119:SRO131119 SHR131119:SHS131119 RXV131119:RXW131119 RNZ131119:ROA131119 RED131119:REE131119 QUH131119:QUI131119 QKL131119:QKM131119 QAP131119:QAQ131119 PQT131119:PQU131119 PGX131119:PGY131119 OXB131119:OXC131119 ONF131119:ONG131119 ODJ131119:ODK131119 NTN131119:NTO131119 NJR131119:NJS131119 MZV131119:MZW131119 MPZ131119:MQA131119 MGD131119:MGE131119 LWH131119:LWI131119 LML131119:LMM131119 LCP131119:LCQ131119 KST131119:KSU131119 KIX131119:KIY131119 JZB131119:JZC131119 JPF131119:JPG131119 JFJ131119:JFK131119 IVN131119:IVO131119 ILR131119:ILS131119 IBV131119:IBW131119 HRZ131119:HSA131119 HID131119:HIE131119 GYH131119:GYI131119 GOL131119:GOM131119 GEP131119:GEQ131119 FUT131119:FUU131119 FKX131119:FKY131119 FBB131119:FBC131119 ERF131119:ERG131119 EHJ131119:EHK131119 DXN131119:DXO131119 DNR131119:DNS131119 DDV131119:DDW131119 CTZ131119:CUA131119 CKD131119:CKE131119 CAH131119:CAI131119 BQL131119:BQM131119 BGP131119:BGQ131119 AWT131119:AWU131119 AMX131119:AMY131119 ADB131119:ADC131119 TF131119:TG131119 JJ131119:JK131119 N131119:O131119 WVV65583:WVW65583 WLZ65583:WMA65583 WCD65583:WCE65583 VSH65583:VSI65583 VIL65583:VIM65583 UYP65583:UYQ65583 UOT65583:UOU65583 UEX65583:UEY65583 TVB65583:TVC65583 TLF65583:TLG65583 TBJ65583:TBK65583 SRN65583:SRO65583 SHR65583:SHS65583 RXV65583:RXW65583 RNZ65583:ROA65583 RED65583:REE65583 QUH65583:QUI65583 QKL65583:QKM65583 QAP65583:QAQ65583 PQT65583:PQU65583 PGX65583:PGY65583 OXB65583:OXC65583 ONF65583:ONG65583 ODJ65583:ODK65583 NTN65583:NTO65583 NJR65583:NJS65583 MZV65583:MZW65583 MPZ65583:MQA65583 MGD65583:MGE65583 LWH65583:LWI65583 LML65583:LMM65583 LCP65583:LCQ65583 KST65583:KSU65583 KIX65583:KIY65583 JZB65583:JZC65583 JPF65583:JPG65583 JFJ65583:JFK65583 IVN65583:IVO65583 ILR65583:ILS65583 IBV65583:IBW65583 HRZ65583:HSA65583 HID65583:HIE65583 GYH65583:GYI65583 GOL65583:GOM65583 GEP65583:GEQ65583 FUT65583:FUU65583 FKX65583:FKY65583 FBB65583:FBC65583 ERF65583:ERG65583 EHJ65583:EHK65583 DXN65583:DXO65583 DNR65583:DNS65583 DDV65583:DDW65583 CTZ65583:CUA65583 CKD65583:CKE65583 CAH65583:CAI65583 BQL65583:BQM65583 BGP65583:BGQ65583 AWT65583:AWU65583 AMX65583:AMY65583 ADB65583:ADC65583 TF65583:TG65583 JJ65583:JK65583 N65583:O65583 WVV46:WVW46 WLZ46:WMA46 WCD46:WCE46 VSH46:VSI46 VIL46:VIM46 UYP46:UYQ46 UOT46:UOU46 UEX46:UEY46 TVB46:TVC46 TLF46:TLG46 TBJ46:TBK46 SRN46:SRO46 SHR46:SHS46 RXV46:RXW46 RNZ46:ROA46 RED46:REE46 QUH46:QUI46 QKL46:QKM46 QAP46:QAQ46 PQT46:PQU46 PGX46:PGY46 OXB46:OXC46 ONF46:ONG46 ODJ46:ODK46 NTN46:NTO46 NJR46:NJS46 MZV46:MZW46 MPZ46:MQA46 MGD46:MGE46 LWH46:LWI46 LML46:LMM46 LCP46:LCQ46 KST46:KSU46 KIX46:KIY46 JZB46:JZC46 JPF46:JPG46 JFJ46:JFK46 IVN46:IVO46 ILR46:ILS46 IBV46:IBW46 HRZ46:HSA46 HID46:HIE46 GYH46:GYI46 GOL46:GOM46 GEP46:GEQ46 FUT46:FUU46 FKX46:FKY46 FBB46:FBC46 ERF46:ERG46 EHJ46:EHK46 DXN46:DXO46 DNR46:DNS46 DDV46:DDW46 CTZ46:CUA46 CKD46:CKE46 CAH46:CAI46 BQL46:BQM46 BGP46:BGQ46 AWT46:AWU46 AMX46:AMY46 ADB46:ADC46 TF46:TG46 JJ46:JK46" xr:uid="{00000000-0002-0000-0000-000041000000}">
      <formula1>$Y$38:$Y$45</formula1>
    </dataValidation>
    <dataValidation type="list" allowBlank="1" showInputMessage="1" showErrorMessage="1" sqref="L28:L32 WVT983069:WVT983073 WLX983069:WLX983073 WCB983069:WCB983073 VSF983069:VSF983073 VIJ983069:VIJ983073 UYN983069:UYN983073 UOR983069:UOR983073 UEV983069:UEV983073 TUZ983069:TUZ983073 TLD983069:TLD983073 TBH983069:TBH983073 SRL983069:SRL983073 SHP983069:SHP983073 RXT983069:RXT983073 RNX983069:RNX983073 REB983069:REB983073 QUF983069:QUF983073 QKJ983069:QKJ983073 QAN983069:QAN983073 PQR983069:PQR983073 PGV983069:PGV983073 OWZ983069:OWZ983073 OND983069:OND983073 ODH983069:ODH983073 NTL983069:NTL983073 NJP983069:NJP983073 MZT983069:MZT983073 MPX983069:MPX983073 MGB983069:MGB983073 LWF983069:LWF983073 LMJ983069:LMJ983073 LCN983069:LCN983073 KSR983069:KSR983073 KIV983069:KIV983073 JYZ983069:JYZ983073 JPD983069:JPD983073 JFH983069:JFH983073 IVL983069:IVL983073 ILP983069:ILP983073 IBT983069:IBT983073 HRX983069:HRX983073 HIB983069:HIB983073 GYF983069:GYF983073 GOJ983069:GOJ983073 GEN983069:GEN983073 FUR983069:FUR983073 FKV983069:FKV983073 FAZ983069:FAZ983073 ERD983069:ERD983073 EHH983069:EHH983073 DXL983069:DXL983073 DNP983069:DNP983073 DDT983069:DDT983073 CTX983069:CTX983073 CKB983069:CKB983073 CAF983069:CAF983073 BQJ983069:BQJ983073 BGN983069:BGN983073 AWR983069:AWR983073 AMV983069:AMV983073 ACZ983069:ACZ983073 TD983069:TD983073 JH983069:JH983073 L983069:L983073 WVT917533:WVT917537 WLX917533:WLX917537 WCB917533:WCB917537 VSF917533:VSF917537 VIJ917533:VIJ917537 UYN917533:UYN917537 UOR917533:UOR917537 UEV917533:UEV917537 TUZ917533:TUZ917537 TLD917533:TLD917537 TBH917533:TBH917537 SRL917533:SRL917537 SHP917533:SHP917537 RXT917533:RXT917537 RNX917533:RNX917537 REB917533:REB917537 QUF917533:QUF917537 QKJ917533:QKJ917537 QAN917533:QAN917537 PQR917533:PQR917537 PGV917533:PGV917537 OWZ917533:OWZ917537 OND917533:OND917537 ODH917533:ODH917537 NTL917533:NTL917537 NJP917533:NJP917537 MZT917533:MZT917537 MPX917533:MPX917537 MGB917533:MGB917537 LWF917533:LWF917537 LMJ917533:LMJ917537 LCN917533:LCN917537 KSR917533:KSR917537 KIV917533:KIV917537 JYZ917533:JYZ917537 JPD917533:JPD917537 JFH917533:JFH917537 IVL917533:IVL917537 ILP917533:ILP917537 IBT917533:IBT917537 HRX917533:HRX917537 HIB917533:HIB917537 GYF917533:GYF917537 GOJ917533:GOJ917537 GEN917533:GEN917537 FUR917533:FUR917537 FKV917533:FKV917537 FAZ917533:FAZ917537 ERD917533:ERD917537 EHH917533:EHH917537 DXL917533:DXL917537 DNP917533:DNP917537 DDT917533:DDT917537 CTX917533:CTX917537 CKB917533:CKB917537 CAF917533:CAF917537 BQJ917533:BQJ917537 BGN917533:BGN917537 AWR917533:AWR917537 AMV917533:AMV917537 ACZ917533:ACZ917537 TD917533:TD917537 JH917533:JH917537 L917533:L917537 WVT851997:WVT852001 WLX851997:WLX852001 WCB851997:WCB852001 VSF851997:VSF852001 VIJ851997:VIJ852001 UYN851997:UYN852001 UOR851997:UOR852001 UEV851997:UEV852001 TUZ851997:TUZ852001 TLD851997:TLD852001 TBH851997:TBH852001 SRL851997:SRL852001 SHP851997:SHP852001 RXT851997:RXT852001 RNX851997:RNX852001 REB851997:REB852001 QUF851997:QUF852001 QKJ851997:QKJ852001 QAN851997:QAN852001 PQR851997:PQR852001 PGV851997:PGV852001 OWZ851997:OWZ852001 OND851997:OND852001 ODH851997:ODH852001 NTL851997:NTL852001 NJP851997:NJP852001 MZT851997:MZT852001 MPX851997:MPX852001 MGB851997:MGB852001 LWF851997:LWF852001 LMJ851997:LMJ852001 LCN851997:LCN852001 KSR851997:KSR852001 KIV851997:KIV852001 JYZ851997:JYZ852001 JPD851997:JPD852001 JFH851997:JFH852001 IVL851997:IVL852001 ILP851997:ILP852001 IBT851997:IBT852001 HRX851997:HRX852001 HIB851997:HIB852001 GYF851997:GYF852001 GOJ851997:GOJ852001 GEN851997:GEN852001 FUR851997:FUR852001 FKV851997:FKV852001 FAZ851997:FAZ852001 ERD851997:ERD852001 EHH851997:EHH852001 DXL851997:DXL852001 DNP851997:DNP852001 DDT851997:DDT852001 CTX851997:CTX852001 CKB851997:CKB852001 CAF851997:CAF852001 BQJ851997:BQJ852001 BGN851997:BGN852001 AWR851997:AWR852001 AMV851997:AMV852001 ACZ851997:ACZ852001 TD851997:TD852001 JH851997:JH852001 L851997:L852001 WVT786461:WVT786465 WLX786461:WLX786465 WCB786461:WCB786465 VSF786461:VSF786465 VIJ786461:VIJ786465 UYN786461:UYN786465 UOR786461:UOR786465 UEV786461:UEV786465 TUZ786461:TUZ786465 TLD786461:TLD786465 TBH786461:TBH786465 SRL786461:SRL786465 SHP786461:SHP786465 RXT786461:RXT786465 RNX786461:RNX786465 REB786461:REB786465 QUF786461:QUF786465 QKJ786461:QKJ786465 QAN786461:QAN786465 PQR786461:PQR786465 PGV786461:PGV786465 OWZ786461:OWZ786465 OND786461:OND786465 ODH786461:ODH786465 NTL786461:NTL786465 NJP786461:NJP786465 MZT786461:MZT786465 MPX786461:MPX786465 MGB786461:MGB786465 LWF786461:LWF786465 LMJ786461:LMJ786465 LCN786461:LCN786465 KSR786461:KSR786465 KIV786461:KIV786465 JYZ786461:JYZ786465 JPD786461:JPD786465 JFH786461:JFH786465 IVL786461:IVL786465 ILP786461:ILP786465 IBT786461:IBT786465 HRX786461:HRX786465 HIB786461:HIB786465 GYF786461:GYF786465 GOJ786461:GOJ786465 GEN786461:GEN786465 FUR786461:FUR786465 FKV786461:FKV786465 FAZ786461:FAZ786465 ERD786461:ERD786465 EHH786461:EHH786465 DXL786461:DXL786465 DNP786461:DNP786465 DDT786461:DDT786465 CTX786461:CTX786465 CKB786461:CKB786465 CAF786461:CAF786465 BQJ786461:BQJ786465 BGN786461:BGN786465 AWR786461:AWR786465 AMV786461:AMV786465 ACZ786461:ACZ786465 TD786461:TD786465 JH786461:JH786465 L786461:L786465 WVT720925:WVT720929 WLX720925:WLX720929 WCB720925:WCB720929 VSF720925:VSF720929 VIJ720925:VIJ720929 UYN720925:UYN720929 UOR720925:UOR720929 UEV720925:UEV720929 TUZ720925:TUZ720929 TLD720925:TLD720929 TBH720925:TBH720929 SRL720925:SRL720929 SHP720925:SHP720929 RXT720925:RXT720929 RNX720925:RNX720929 REB720925:REB720929 QUF720925:QUF720929 QKJ720925:QKJ720929 QAN720925:QAN720929 PQR720925:PQR720929 PGV720925:PGV720929 OWZ720925:OWZ720929 OND720925:OND720929 ODH720925:ODH720929 NTL720925:NTL720929 NJP720925:NJP720929 MZT720925:MZT720929 MPX720925:MPX720929 MGB720925:MGB720929 LWF720925:LWF720929 LMJ720925:LMJ720929 LCN720925:LCN720929 KSR720925:KSR720929 KIV720925:KIV720929 JYZ720925:JYZ720929 JPD720925:JPD720929 JFH720925:JFH720929 IVL720925:IVL720929 ILP720925:ILP720929 IBT720925:IBT720929 HRX720925:HRX720929 HIB720925:HIB720929 GYF720925:GYF720929 GOJ720925:GOJ720929 GEN720925:GEN720929 FUR720925:FUR720929 FKV720925:FKV720929 FAZ720925:FAZ720929 ERD720925:ERD720929 EHH720925:EHH720929 DXL720925:DXL720929 DNP720925:DNP720929 DDT720925:DDT720929 CTX720925:CTX720929 CKB720925:CKB720929 CAF720925:CAF720929 BQJ720925:BQJ720929 BGN720925:BGN720929 AWR720925:AWR720929 AMV720925:AMV720929 ACZ720925:ACZ720929 TD720925:TD720929 JH720925:JH720929 L720925:L720929 WVT655389:WVT655393 WLX655389:WLX655393 WCB655389:WCB655393 VSF655389:VSF655393 VIJ655389:VIJ655393 UYN655389:UYN655393 UOR655389:UOR655393 UEV655389:UEV655393 TUZ655389:TUZ655393 TLD655389:TLD655393 TBH655389:TBH655393 SRL655389:SRL655393 SHP655389:SHP655393 RXT655389:RXT655393 RNX655389:RNX655393 REB655389:REB655393 QUF655389:QUF655393 QKJ655389:QKJ655393 QAN655389:QAN655393 PQR655389:PQR655393 PGV655389:PGV655393 OWZ655389:OWZ655393 OND655389:OND655393 ODH655389:ODH655393 NTL655389:NTL655393 NJP655389:NJP655393 MZT655389:MZT655393 MPX655389:MPX655393 MGB655389:MGB655393 LWF655389:LWF655393 LMJ655389:LMJ655393 LCN655389:LCN655393 KSR655389:KSR655393 KIV655389:KIV655393 JYZ655389:JYZ655393 JPD655389:JPD655393 JFH655389:JFH655393 IVL655389:IVL655393 ILP655389:ILP655393 IBT655389:IBT655393 HRX655389:HRX655393 HIB655389:HIB655393 GYF655389:GYF655393 GOJ655389:GOJ655393 GEN655389:GEN655393 FUR655389:FUR655393 FKV655389:FKV655393 FAZ655389:FAZ655393 ERD655389:ERD655393 EHH655389:EHH655393 DXL655389:DXL655393 DNP655389:DNP655393 DDT655389:DDT655393 CTX655389:CTX655393 CKB655389:CKB655393 CAF655389:CAF655393 BQJ655389:BQJ655393 BGN655389:BGN655393 AWR655389:AWR655393 AMV655389:AMV655393 ACZ655389:ACZ655393 TD655389:TD655393 JH655389:JH655393 L655389:L655393 WVT589853:WVT589857 WLX589853:WLX589857 WCB589853:WCB589857 VSF589853:VSF589857 VIJ589853:VIJ589857 UYN589853:UYN589857 UOR589853:UOR589857 UEV589853:UEV589857 TUZ589853:TUZ589857 TLD589853:TLD589857 TBH589853:TBH589857 SRL589853:SRL589857 SHP589853:SHP589857 RXT589853:RXT589857 RNX589853:RNX589857 REB589853:REB589857 QUF589853:QUF589857 QKJ589853:QKJ589857 QAN589853:QAN589857 PQR589853:PQR589857 PGV589853:PGV589857 OWZ589853:OWZ589857 OND589853:OND589857 ODH589853:ODH589857 NTL589853:NTL589857 NJP589853:NJP589857 MZT589853:MZT589857 MPX589853:MPX589857 MGB589853:MGB589857 LWF589853:LWF589857 LMJ589853:LMJ589857 LCN589853:LCN589857 KSR589853:KSR589857 KIV589853:KIV589857 JYZ589853:JYZ589857 JPD589853:JPD589857 JFH589853:JFH589857 IVL589853:IVL589857 ILP589853:ILP589857 IBT589853:IBT589857 HRX589853:HRX589857 HIB589853:HIB589857 GYF589853:GYF589857 GOJ589853:GOJ589857 GEN589853:GEN589857 FUR589853:FUR589857 FKV589853:FKV589857 FAZ589853:FAZ589857 ERD589853:ERD589857 EHH589853:EHH589857 DXL589853:DXL589857 DNP589853:DNP589857 DDT589853:DDT589857 CTX589853:CTX589857 CKB589853:CKB589857 CAF589853:CAF589857 BQJ589853:BQJ589857 BGN589853:BGN589857 AWR589853:AWR589857 AMV589853:AMV589857 ACZ589853:ACZ589857 TD589853:TD589857 JH589853:JH589857 L589853:L589857 WVT524317:WVT524321 WLX524317:WLX524321 WCB524317:WCB524321 VSF524317:VSF524321 VIJ524317:VIJ524321 UYN524317:UYN524321 UOR524317:UOR524321 UEV524317:UEV524321 TUZ524317:TUZ524321 TLD524317:TLD524321 TBH524317:TBH524321 SRL524317:SRL524321 SHP524317:SHP524321 RXT524317:RXT524321 RNX524317:RNX524321 REB524317:REB524321 QUF524317:QUF524321 QKJ524317:QKJ524321 QAN524317:QAN524321 PQR524317:PQR524321 PGV524317:PGV524321 OWZ524317:OWZ524321 OND524317:OND524321 ODH524317:ODH524321 NTL524317:NTL524321 NJP524317:NJP524321 MZT524317:MZT524321 MPX524317:MPX524321 MGB524317:MGB524321 LWF524317:LWF524321 LMJ524317:LMJ524321 LCN524317:LCN524321 KSR524317:KSR524321 KIV524317:KIV524321 JYZ524317:JYZ524321 JPD524317:JPD524321 JFH524317:JFH524321 IVL524317:IVL524321 ILP524317:ILP524321 IBT524317:IBT524321 HRX524317:HRX524321 HIB524317:HIB524321 GYF524317:GYF524321 GOJ524317:GOJ524321 GEN524317:GEN524321 FUR524317:FUR524321 FKV524317:FKV524321 FAZ524317:FAZ524321 ERD524317:ERD524321 EHH524317:EHH524321 DXL524317:DXL524321 DNP524317:DNP524321 DDT524317:DDT524321 CTX524317:CTX524321 CKB524317:CKB524321 CAF524317:CAF524321 BQJ524317:BQJ524321 BGN524317:BGN524321 AWR524317:AWR524321 AMV524317:AMV524321 ACZ524317:ACZ524321 TD524317:TD524321 JH524317:JH524321 L524317:L524321 WVT458781:WVT458785 WLX458781:WLX458785 WCB458781:WCB458785 VSF458781:VSF458785 VIJ458781:VIJ458785 UYN458781:UYN458785 UOR458781:UOR458785 UEV458781:UEV458785 TUZ458781:TUZ458785 TLD458781:TLD458785 TBH458781:TBH458785 SRL458781:SRL458785 SHP458781:SHP458785 RXT458781:RXT458785 RNX458781:RNX458785 REB458781:REB458785 QUF458781:QUF458785 QKJ458781:QKJ458785 QAN458781:QAN458785 PQR458781:PQR458785 PGV458781:PGV458785 OWZ458781:OWZ458785 OND458781:OND458785 ODH458781:ODH458785 NTL458781:NTL458785 NJP458781:NJP458785 MZT458781:MZT458785 MPX458781:MPX458785 MGB458781:MGB458785 LWF458781:LWF458785 LMJ458781:LMJ458785 LCN458781:LCN458785 KSR458781:KSR458785 KIV458781:KIV458785 JYZ458781:JYZ458785 JPD458781:JPD458785 JFH458781:JFH458785 IVL458781:IVL458785 ILP458781:ILP458785 IBT458781:IBT458785 HRX458781:HRX458785 HIB458781:HIB458785 GYF458781:GYF458785 GOJ458781:GOJ458785 GEN458781:GEN458785 FUR458781:FUR458785 FKV458781:FKV458785 FAZ458781:FAZ458785 ERD458781:ERD458785 EHH458781:EHH458785 DXL458781:DXL458785 DNP458781:DNP458785 DDT458781:DDT458785 CTX458781:CTX458785 CKB458781:CKB458785 CAF458781:CAF458785 BQJ458781:BQJ458785 BGN458781:BGN458785 AWR458781:AWR458785 AMV458781:AMV458785 ACZ458781:ACZ458785 TD458781:TD458785 JH458781:JH458785 L458781:L458785 WVT393245:WVT393249 WLX393245:WLX393249 WCB393245:WCB393249 VSF393245:VSF393249 VIJ393245:VIJ393249 UYN393245:UYN393249 UOR393245:UOR393249 UEV393245:UEV393249 TUZ393245:TUZ393249 TLD393245:TLD393249 TBH393245:TBH393249 SRL393245:SRL393249 SHP393245:SHP393249 RXT393245:RXT393249 RNX393245:RNX393249 REB393245:REB393249 QUF393245:QUF393249 QKJ393245:QKJ393249 QAN393245:QAN393249 PQR393245:PQR393249 PGV393245:PGV393249 OWZ393245:OWZ393249 OND393245:OND393249 ODH393245:ODH393249 NTL393245:NTL393249 NJP393245:NJP393249 MZT393245:MZT393249 MPX393245:MPX393249 MGB393245:MGB393249 LWF393245:LWF393249 LMJ393245:LMJ393249 LCN393245:LCN393249 KSR393245:KSR393249 KIV393245:KIV393249 JYZ393245:JYZ393249 JPD393245:JPD393249 JFH393245:JFH393249 IVL393245:IVL393249 ILP393245:ILP393249 IBT393245:IBT393249 HRX393245:HRX393249 HIB393245:HIB393249 GYF393245:GYF393249 GOJ393245:GOJ393249 GEN393245:GEN393249 FUR393245:FUR393249 FKV393245:FKV393249 FAZ393245:FAZ393249 ERD393245:ERD393249 EHH393245:EHH393249 DXL393245:DXL393249 DNP393245:DNP393249 DDT393245:DDT393249 CTX393245:CTX393249 CKB393245:CKB393249 CAF393245:CAF393249 BQJ393245:BQJ393249 BGN393245:BGN393249 AWR393245:AWR393249 AMV393245:AMV393249 ACZ393245:ACZ393249 TD393245:TD393249 JH393245:JH393249 L393245:L393249 WVT327709:WVT327713 WLX327709:WLX327713 WCB327709:WCB327713 VSF327709:VSF327713 VIJ327709:VIJ327713 UYN327709:UYN327713 UOR327709:UOR327713 UEV327709:UEV327713 TUZ327709:TUZ327713 TLD327709:TLD327713 TBH327709:TBH327713 SRL327709:SRL327713 SHP327709:SHP327713 RXT327709:RXT327713 RNX327709:RNX327713 REB327709:REB327713 QUF327709:QUF327713 QKJ327709:QKJ327713 QAN327709:QAN327713 PQR327709:PQR327713 PGV327709:PGV327713 OWZ327709:OWZ327713 OND327709:OND327713 ODH327709:ODH327713 NTL327709:NTL327713 NJP327709:NJP327713 MZT327709:MZT327713 MPX327709:MPX327713 MGB327709:MGB327713 LWF327709:LWF327713 LMJ327709:LMJ327713 LCN327709:LCN327713 KSR327709:KSR327713 KIV327709:KIV327713 JYZ327709:JYZ327713 JPD327709:JPD327713 JFH327709:JFH327713 IVL327709:IVL327713 ILP327709:ILP327713 IBT327709:IBT327713 HRX327709:HRX327713 HIB327709:HIB327713 GYF327709:GYF327713 GOJ327709:GOJ327713 GEN327709:GEN327713 FUR327709:FUR327713 FKV327709:FKV327713 FAZ327709:FAZ327713 ERD327709:ERD327713 EHH327709:EHH327713 DXL327709:DXL327713 DNP327709:DNP327713 DDT327709:DDT327713 CTX327709:CTX327713 CKB327709:CKB327713 CAF327709:CAF327713 BQJ327709:BQJ327713 BGN327709:BGN327713 AWR327709:AWR327713 AMV327709:AMV327713 ACZ327709:ACZ327713 TD327709:TD327713 JH327709:JH327713 L327709:L327713 WVT262173:WVT262177 WLX262173:WLX262177 WCB262173:WCB262177 VSF262173:VSF262177 VIJ262173:VIJ262177 UYN262173:UYN262177 UOR262173:UOR262177 UEV262173:UEV262177 TUZ262173:TUZ262177 TLD262173:TLD262177 TBH262173:TBH262177 SRL262173:SRL262177 SHP262173:SHP262177 RXT262173:RXT262177 RNX262173:RNX262177 REB262173:REB262177 QUF262173:QUF262177 QKJ262173:QKJ262177 QAN262173:QAN262177 PQR262173:PQR262177 PGV262173:PGV262177 OWZ262173:OWZ262177 OND262173:OND262177 ODH262173:ODH262177 NTL262173:NTL262177 NJP262173:NJP262177 MZT262173:MZT262177 MPX262173:MPX262177 MGB262173:MGB262177 LWF262173:LWF262177 LMJ262173:LMJ262177 LCN262173:LCN262177 KSR262173:KSR262177 KIV262173:KIV262177 JYZ262173:JYZ262177 JPD262173:JPD262177 JFH262173:JFH262177 IVL262173:IVL262177 ILP262173:ILP262177 IBT262173:IBT262177 HRX262173:HRX262177 HIB262173:HIB262177 GYF262173:GYF262177 GOJ262173:GOJ262177 GEN262173:GEN262177 FUR262173:FUR262177 FKV262173:FKV262177 FAZ262173:FAZ262177 ERD262173:ERD262177 EHH262173:EHH262177 DXL262173:DXL262177 DNP262173:DNP262177 DDT262173:DDT262177 CTX262173:CTX262177 CKB262173:CKB262177 CAF262173:CAF262177 BQJ262173:BQJ262177 BGN262173:BGN262177 AWR262173:AWR262177 AMV262173:AMV262177 ACZ262173:ACZ262177 TD262173:TD262177 JH262173:JH262177 L262173:L262177 WVT196637:WVT196641 WLX196637:WLX196641 WCB196637:WCB196641 VSF196637:VSF196641 VIJ196637:VIJ196641 UYN196637:UYN196641 UOR196637:UOR196641 UEV196637:UEV196641 TUZ196637:TUZ196641 TLD196637:TLD196641 TBH196637:TBH196641 SRL196637:SRL196641 SHP196637:SHP196641 RXT196637:RXT196641 RNX196637:RNX196641 REB196637:REB196641 QUF196637:QUF196641 QKJ196637:QKJ196641 QAN196637:QAN196641 PQR196637:PQR196641 PGV196637:PGV196641 OWZ196637:OWZ196641 OND196637:OND196641 ODH196637:ODH196641 NTL196637:NTL196641 NJP196637:NJP196641 MZT196637:MZT196641 MPX196637:MPX196641 MGB196637:MGB196641 LWF196637:LWF196641 LMJ196637:LMJ196641 LCN196637:LCN196641 KSR196637:KSR196641 KIV196637:KIV196641 JYZ196637:JYZ196641 JPD196637:JPD196641 JFH196637:JFH196641 IVL196637:IVL196641 ILP196637:ILP196641 IBT196637:IBT196641 HRX196637:HRX196641 HIB196637:HIB196641 GYF196637:GYF196641 GOJ196637:GOJ196641 GEN196637:GEN196641 FUR196637:FUR196641 FKV196637:FKV196641 FAZ196637:FAZ196641 ERD196637:ERD196641 EHH196637:EHH196641 DXL196637:DXL196641 DNP196637:DNP196641 DDT196637:DDT196641 CTX196637:CTX196641 CKB196637:CKB196641 CAF196637:CAF196641 BQJ196637:BQJ196641 BGN196637:BGN196641 AWR196637:AWR196641 AMV196637:AMV196641 ACZ196637:ACZ196641 TD196637:TD196641 JH196637:JH196641 L196637:L196641 WVT131101:WVT131105 WLX131101:WLX131105 WCB131101:WCB131105 VSF131101:VSF131105 VIJ131101:VIJ131105 UYN131101:UYN131105 UOR131101:UOR131105 UEV131101:UEV131105 TUZ131101:TUZ131105 TLD131101:TLD131105 TBH131101:TBH131105 SRL131101:SRL131105 SHP131101:SHP131105 RXT131101:RXT131105 RNX131101:RNX131105 REB131101:REB131105 QUF131101:QUF131105 QKJ131101:QKJ131105 QAN131101:QAN131105 PQR131101:PQR131105 PGV131101:PGV131105 OWZ131101:OWZ131105 OND131101:OND131105 ODH131101:ODH131105 NTL131101:NTL131105 NJP131101:NJP131105 MZT131101:MZT131105 MPX131101:MPX131105 MGB131101:MGB131105 LWF131101:LWF131105 LMJ131101:LMJ131105 LCN131101:LCN131105 KSR131101:KSR131105 KIV131101:KIV131105 JYZ131101:JYZ131105 JPD131101:JPD131105 JFH131101:JFH131105 IVL131101:IVL131105 ILP131101:ILP131105 IBT131101:IBT131105 HRX131101:HRX131105 HIB131101:HIB131105 GYF131101:GYF131105 GOJ131101:GOJ131105 GEN131101:GEN131105 FUR131101:FUR131105 FKV131101:FKV131105 FAZ131101:FAZ131105 ERD131101:ERD131105 EHH131101:EHH131105 DXL131101:DXL131105 DNP131101:DNP131105 DDT131101:DDT131105 CTX131101:CTX131105 CKB131101:CKB131105 CAF131101:CAF131105 BQJ131101:BQJ131105 BGN131101:BGN131105 AWR131101:AWR131105 AMV131101:AMV131105 ACZ131101:ACZ131105 TD131101:TD131105 JH131101:JH131105 L131101:L131105 WVT65565:WVT65569 WLX65565:WLX65569 WCB65565:WCB65569 VSF65565:VSF65569 VIJ65565:VIJ65569 UYN65565:UYN65569 UOR65565:UOR65569 UEV65565:UEV65569 TUZ65565:TUZ65569 TLD65565:TLD65569 TBH65565:TBH65569 SRL65565:SRL65569 SHP65565:SHP65569 RXT65565:RXT65569 RNX65565:RNX65569 REB65565:REB65569 QUF65565:QUF65569 QKJ65565:QKJ65569 QAN65565:QAN65569 PQR65565:PQR65569 PGV65565:PGV65569 OWZ65565:OWZ65569 OND65565:OND65569 ODH65565:ODH65569 NTL65565:NTL65569 NJP65565:NJP65569 MZT65565:MZT65569 MPX65565:MPX65569 MGB65565:MGB65569 LWF65565:LWF65569 LMJ65565:LMJ65569 LCN65565:LCN65569 KSR65565:KSR65569 KIV65565:KIV65569 JYZ65565:JYZ65569 JPD65565:JPD65569 JFH65565:JFH65569 IVL65565:IVL65569 ILP65565:ILP65569 IBT65565:IBT65569 HRX65565:HRX65569 HIB65565:HIB65569 GYF65565:GYF65569 GOJ65565:GOJ65569 GEN65565:GEN65569 FUR65565:FUR65569 FKV65565:FKV65569 FAZ65565:FAZ65569 ERD65565:ERD65569 EHH65565:EHH65569 DXL65565:DXL65569 DNP65565:DNP65569 DDT65565:DDT65569 CTX65565:CTX65569 CKB65565:CKB65569 CAF65565:CAF65569 BQJ65565:BQJ65569 BGN65565:BGN65569 AWR65565:AWR65569 AMV65565:AMV65569 ACZ65565:ACZ65569 TD65565:TD65569 JH65565:JH65569 L65565:L65569 WVT28:WVT32 WLX28:WLX32 WCB28:WCB32 VSF28:VSF32 VIJ28:VIJ32 UYN28:UYN32 UOR28:UOR32 UEV28:UEV32 TUZ28:TUZ32 TLD28:TLD32 TBH28:TBH32 SRL28:SRL32 SHP28:SHP32 RXT28:RXT32 RNX28:RNX32 REB28:REB32 QUF28:QUF32 QKJ28:QKJ32 QAN28:QAN32 PQR28:PQR32 PGV28:PGV32 OWZ28:OWZ32 OND28:OND32 ODH28:ODH32 NTL28:NTL32 NJP28:NJP32 MZT28:MZT32 MPX28:MPX32 MGB28:MGB32 LWF28:LWF32 LMJ28:LMJ32 LCN28:LCN32 KSR28:KSR32 KIV28:KIV32 JYZ28:JYZ32 JPD28:JPD32 JFH28:JFH32 IVL28:IVL32 ILP28:ILP32 IBT28:IBT32 HRX28:HRX32 HIB28:HIB32 GYF28:GYF32 GOJ28:GOJ32 GEN28:GEN32 FUR28:FUR32 FKV28:FKV32 FAZ28:FAZ32 ERD28:ERD32 EHH28:EHH32 DXL28:DXL32 DNP28:DNP32 DDT28:DDT32 CTX28:CTX32 CKB28:CKB32 CAF28:CAF32 BQJ28:BQJ32 BGN28:BGN32 AWR28:AWR32 AMV28:AMV32 ACZ28:ACZ32 TD28:TD32 JH28:JH32" xr:uid="{00000000-0002-0000-0000-000042000000}">
      <formula1>$S$33:$S$39</formula1>
    </dataValidation>
    <dataValidation allowBlank="1" showInputMessage="1" showErrorMessage="1" promptTitle="Diamètre" prompt="Indiquer le diamètre du câble ajouté ou le diamètre total circonscrit si ajout de plusieurs câbles sur le même toron." sqref="H3:I3 JD3:JE3 SZ3:TA3 ACV3:ACW3 AMR3:AMS3 AWN3:AWO3 BGJ3:BGK3 BQF3:BQG3 CAB3:CAC3 CJX3:CJY3 CTT3:CTU3 DDP3:DDQ3 DNL3:DNM3 DXH3:DXI3 EHD3:EHE3 EQZ3:ERA3 FAV3:FAW3 FKR3:FKS3 FUN3:FUO3 GEJ3:GEK3 GOF3:GOG3 GYB3:GYC3 HHX3:HHY3 HRT3:HRU3 IBP3:IBQ3 ILL3:ILM3 IVH3:IVI3 JFD3:JFE3 JOZ3:JPA3 JYV3:JYW3 KIR3:KIS3 KSN3:KSO3 LCJ3:LCK3 LMF3:LMG3 LWB3:LWC3 MFX3:MFY3 MPT3:MPU3 MZP3:MZQ3 NJL3:NJM3 NTH3:NTI3 ODD3:ODE3 OMZ3:ONA3 OWV3:OWW3 PGR3:PGS3 PQN3:PQO3 QAJ3:QAK3 QKF3:QKG3 QUB3:QUC3 RDX3:RDY3 RNT3:RNU3 RXP3:RXQ3 SHL3:SHM3 SRH3:SRI3 TBD3:TBE3 TKZ3:TLA3 TUV3:TUW3 UER3:UES3 UON3:UOO3 UYJ3:UYK3 VIF3:VIG3 VSB3:VSC3 WBX3:WBY3 WLT3:WLU3 WVP3:WVQ3 H65540:I65540 JD65540:JE65540 SZ65540:TA65540 ACV65540:ACW65540 AMR65540:AMS65540 AWN65540:AWO65540 BGJ65540:BGK65540 BQF65540:BQG65540 CAB65540:CAC65540 CJX65540:CJY65540 CTT65540:CTU65540 DDP65540:DDQ65540 DNL65540:DNM65540 DXH65540:DXI65540 EHD65540:EHE65540 EQZ65540:ERA65540 FAV65540:FAW65540 FKR65540:FKS65540 FUN65540:FUO65540 GEJ65540:GEK65540 GOF65540:GOG65540 GYB65540:GYC65540 HHX65540:HHY65540 HRT65540:HRU65540 IBP65540:IBQ65540 ILL65540:ILM65540 IVH65540:IVI65540 JFD65540:JFE65540 JOZ65540:JPA65540 JYV65540:JYW65540 KIR65540:KIS65540 KSN65540:KSO65540 LCJ65540:LCK65540 LMF65540:LMG65540 LWB65540:LWC65540 MFX65540:MFY65540 MPT65540:MPU65540 MZP65540:MZQ65540 NJL65540:NJM65540 NTH65540:NTI65540 ODD65540:ODE65540 OMZ65540:ONA65540 OWV65540:OWW65540 PGR65540:PGS65540 PQN65540:PQO65540 QAJ65540:QAK65540 QKF65540:QKG65540 QUB65540:QUC65540 RDX65540:RDY65540 RNT65540:RNU65540 RXP65540:RXQ65540 SHL65540:SHM65540 SRH65540:SRI65540 TBD65540:TBE65540 TKZ65540:TLA65540 TUV65540:TUW65540 UER65540:UES65540 UON65540:UOO65540 UYJ65540:UYK65540 VIF65540:VIG65540 VSB65540:VSC65540 WBX65540:WBY65540 WLT65540:WLU65540 WVP65540:WVQ65540 H131076:I131076 JD131076:JE131076 SZ131076:TA131076 ACV131076:ACW131076 AMR131076:AMS131076 AWN131076:AWO131076 BGJ131076:BGK131076 BQF131076:BQG131076 CAB131076:CAC131076 CJX131076:CJY131076 CTT131076:CTU131076 DDP131076:DDQ131076 DNL131076:DNM131076 DXH131076:DXI131076 EHD131076:EHE131076 EQZ131076:ERA131076 FAV131076:FAW131076 FKR131076:FKS131076 FUN131076:FUO131076 GEJ131076:GEK131076 GOF131076:GOG131076 GYB131076:GYC131076 HHX131076:HHY131076 HRT131076:HRU131076 IBP131076:IBQ131076 ILL131076:ILM131076 IVH131076:IVI131076 JFD131076:JFE131076 JOZ131076:JPA131076 JYV131076:JYW131076 KIR131076:KIS131076 KSN131076:KSO131076 LCJ131076:LCK131076 LMF131076:LMG131076 LWB131076:LWC131076 MFX131076:MFY131076 MPT131076:MPU131076 MZP131076:MZQ131076 NJL131076:NJM131076 NTH131076:NTI131076 ODD131076:ODE131076 OMZ131076:ONA131076 OWV131076:OWW131076 PGR131076:PGS131076 PQN131076:PQO131076 QAJ131076:QAK131076 QKF131076:QKG131076 QUB131076:QUC131076 RDX131076:RDY131076 RNT131076:RNU131076 RXP131076:RXQ131076 SHL131076:SHM131076 SRH131076:SRI131076 TBD131076:TBE131076 TKZ131076:TLA131076 TUV131076:TUW131076 UER131076:UES131076 UON131076:UOO131076 UYJ131076:UYK131076 VIF131076:VIG131076 VSB131076:VSC131076 WBX131076:WBY131076 WLT131076:WLU131076 WVP131076:WVQ131076 H196612:I196612 JD196612:JE196612 SZ196612:TA196612 ACV196612:ACW196612 AMR196612:AMS196612 AWN196612:AWO196612 BGJ196612:BGK196612 BQF196612:BQG196612 CAB196612:CAC196612 CJX196612:CJY196612 CTT196612:CTU196612 DDP196612:DDQ196612 DNL196612:DNM196612 DXH196612:DXI196612 EHD196612:EHE196612 EQZ196612:ERA196612 FAV196612:FAW196612 FKR196612:FKS196612 FUN196612:FUO196612 GEJ196612:GEK196612 GOF196612:GOG196612 GYB196612:GYC196612 HHX196612:HHY196612 HRT196612:HRU196612 IBP196612:IBQ196612 ILL196612:ILM196612 IVH196612:IVI196612 JFD196612:JFE196612 JOZ196612:JPA196612 JYV196612:JYW196612 KIR196612:KIS196612 KSN196612:KSO196612 LCJ196612:LCK196612 LMF196612:LMG196612 LWB196612:LWC196612 MFX196612:MFY196612 MPT196612:MPU196612 MZP196612:MZQ196612 NJL196612:NJM196612 NTH196612:NTI196612 ODD196612:ODE196612 OMZ196612:ONA196612 OWV196612:OWW196612 PGR196612:PGS196612 PQN196612:PQO196612 QAJ196612:QAK196612 QKF196612:QKG196612 QUB196612:QUC196612 RDX196612:RDY196612 RNT196612:RNU196612 RXP196612:RXQ196612 SHL196612:SHM196612 SRH196612:SRI196612 TBD196612:TBE196612 TKZ196612:TLA196612 TUV196612:TUW196612 UER196612:UES196612 UON196612:UOO196612 UYJ196612:UYK196612 VIF196612:VIG196612 VSB196612:VSC196612 WBX196612:WBY196612 WLT196612:WLU196612 WVP196612:WVQ196612 H262148:I262148 JD262148:JE262148 SZ262148:TA262148 ACV262148:ACW262148 AMR262148:AMS262148 AWN262148:AWO262148 BGJ262148:BGK262148 BQF262148:BQG262148 CAB262148:CAC262148 CJX262148:CJY262148 CTT262148:CTU262148 DDP262148:DDQ262148 DNL262148:DNM262148 DXH262148:DXI262148 EHD262148:EHE262148 EQZ262148:ERA262148 FAV262148:FAW262148 FKR262148:FKS262148 FUN262148:FUO262148 GEJ262148:GEK262148 GOF262148:GOG262148 GYB262148:GYC262148 HHX262148:HHY262148 HRT262148:HRU262148 IBP262148:IBQ262148 ILL262148:ILM262148 IVH262148:IVI262148 JFD262148:JFE262148 JOZ262148:JPA262148 JYV262148:JYW262148 KIR262148:KIS262148 KSN262148:KSO262148 LCJ262148:LCK262148 LMF262148:LMG262148 LWB262148:LWC262148 MFX262148:MFY262148 MPT262148:MPU262148 MZP262148:MZQ262148 NJL262148:NJM262148 NTH262148:NTI262148 ODD262148:ODE262148 OMZ262148:ONA262148 OWV262148:OWW262148 PGR262148:PGS262148 PQN262148:PQO262148 QAJ262148:QAK262148 QKF262148:QKG262148 QUB262148:QUC262148 RDX262148:RDY262148 RNT262148:RNU262148 RXP262148:RXQ262148 SHL262148:SHM262148 SRH262148:SRI262148 TBD262148:TBE262148 TKZ262148:TLA262148 TUV262148:TUW262148 UER262148:UES262148 UON262148:UOO262148 UYJ262148:UYK262148 VIF262148:VIG262148 VSB262148:VSC262148 WBX262148:WBY262148 WLT262148:WLU262148 WVP262148:WVQ262148 H327684:I327684 JD327684:JE327684 SZ327684:TA327684 ACV327684:ACW327684 AMR327684:AMS327684 AWN327684:AWO327684 BGJ327684:BGK327684 BQF327684:BQG327684 CAB327684:CAC327684 CJX327684:CJY327684 CTT327684:CTU327684 DDP327684:DDQ327684 DNL327684:DNM327684 DXH327684:DXI327684 EHD327684:EHE327684 EQZ327684:ERA327684 FAV327684:FAW327684 FKR327684:FKS327684 FUN327684:FUO327684 GEJ327684:GEK327684 GOF327684:GOG327684 GYB327684:GYC327684 HHX327684:HHY327684 HRT327684:HRU327684 IBP327684:IBQ327684 ILL327684:ILM327684 IVH327684:IVI327684 JFD327684:JFE327684 JOZ327684:JPA327684 JYV327684:JYW327684 KIR327684:KIS327684 KSN327684:KSO327684 LCJ327684:LCK327684 LMF327684:LMG327684 LWB327684:LWC327684 MFX327684:MFY327684 MPT327684:MPU327684 MZP327684:MZQ327684 NJL327684:NJM327684 NTH327684:NTI327684 ODD327684:ODE327684 OMZ327684:ONA327684 OWV327684:OWW327684 PGR327684:PGS327684 PQN327684:PQO327684 QAJ327684:QAK327684 QKF327684:QKG327684 QUB327684:QUC327684 RDX327684:RDY327684 RNT327684:RNU327684 RXP327684:RXQ327684 SHL327684:SHM327684 SRH327684:SRI327684 TBD327684:TBE327684 TKZ327684:TLA327684 TUV327684:TUW327684 UER327684:UES327684 UON327684:UOO327684 UYJ327684:UYK327684 VIF327684:VIG327684 VSB327684:VSC327684 WBX327684:WBY327684 WLT327684:WLU327684 WVP327684:WVQ327684 H393220:I393220 JD393220:JE393220 SZ393220:TA393220 ACV393220:ACW393220 AMR393220:AMS393220 AWN393220:AWO393220 BGJ393220:BGK393220 BQF393220:BQG393220 CAB393220:CAC393220 CJX393220:CJY393220 CTT393220:CTU393220 DDP393220:DDQ393220 DNL393220:DNM393220 DXH393220:DXI393220 EHD393220:EHE393220 EQZ393220:ERA393220 FAV393220:FAW393220 FKR393220:FKS393220 FUN393220:FUO393220 GEJ393220:GEK393220 GOF393220:GOG393220 GYB393220:GYC393220 HHX393220:HHY393220 HRT393220:HRU393220 IBP393220:IBQ393220 ILL393220:ILM393220 IVH393220:IVI393220 JFD393220:JFE393220 JOZ393220:JPA393220 JYV393220:JYW393220 KIR393220:KIS393220 KSN393220:KSO393220 LCJ393220:LCK393220 LMF393220:LMG393220 LWB393220:LWC393220 MFX393220:MFY393220 MPT393220:MPU393220 MZP393220:MZQ393220 NJL393220:NJM393220 NTH393220:NTI393220 ODD393220:ODE393220 OMZ393220:ONA393220 OWV393220:OWW393220 PGR393220:PGS393220 PQN393220:PQO393220 QAJ393220:QAK393220 QKF393220:QKG393220 QUB393220:QUC393220 RDX393220:RDY393220 RNT393220:RNU393220 RXP393220:RXQ393220 SHL393220:SHM393220 SRH393220:SRI393220 TBD393220:TBE393220 TKZ393220:TLA393220 TUV393220:TUW393220 UER393220:UES393220 UON393220:UOO393220 UYJ393220:UYK393220 VIF393220:VIG393220 VSB393220:VSC393220 WBX393220:WBY393220 WLT393220:WLU393220 WVP393220:WVQ393220 H458756:I458756 JD458756:JE458756 SZ458756:TA458756 ACV458756:ACW458756 AMR458756:AMS458756 AWN458756:AWO458756 BGJ458756:BGK458756 BQF458756:BQG458756 CAB458756:CAC458756 CJX458756:CJY458756 CTT458756:CTU458756 DDP458756:DDQ458756 DNL458756:DNM458756 DXH458756:DXI458756 EHD458756:EHE458756 EQZ458756:ERA458756 FAV458756:FAW458756 FKR458756:FKS458756 FUN458756:FUO458756 GEJ458756:GEK458756 GOF458756:GOG458756 GYB458756:GYC458756 HHX458756:HHY458756 HRT458756:HRU458756 IBP458756:IBQ458756 ILL458756:ILM458756 IVH458756:IVI458756 JFD458756:JFE458756 JOZ458756:JPA458756 JYV458756:JYW458756 KIR458756:KIS458756 KSN458756:KSO458756 LCJ458756:LCK458756 LMF458756:LMG458756 LWB458756:LWC458756 MFX458756:MFY458756 MPT458756:MPU458756 MZP458756:MZQ458756 NJL458756:NJM458756 NTH458756:NTI458756 ODD458756:ODE458756 OMZ458756:ONA458756 OWV458756:OWW458756 PGR458756:PGS458756 PQN458756:PQO458756 QAJ458756:QAK458756 QKF458756:QKG458756 QUB458756:QUC458756 RDX458756:RDY458756 RNT458756:RNU458756 RXP458756:RXQ458756 SHL458756:SHM458756 SRH458756:SRI458756 TBD458756:TBE458756 TKZ458756:TLA458756 TUV458756:TUW458756 UER458756:UES458756 UON458756:UOO458756 UYJ458756:UYK458756 VIF458756:VIG458756 VSB458756:VSC458756 WBX458756:WBY458756 WLT458756:WLU458756 WVP458756:WVQ458756 H524292:I524292 JD524292:JE524292 SZ524292:TA524292 ACV524292:ACW524292 AMR524292:AMS524292 AWN524292:AWO524292 BGJ524292:BGK524292 BQF524292:BQG524292 CAB524292:CAC524292 CJX524292:CJY524292 CTT524292:CTU524292 DDP524292:DDQ524292 DNL524292:DNM524292 DXH524292:DXI524292 EHD524292:EHE524292 EQZ524292:ERA524292 FAV524292:FAW524292 FKR524292:FKS524292 FUN524292:FUO524292 GEJ524292:GEK524292 GOF524292:GOG524292 GYB524292:GYC524292 HHX524292:HHY524292 HRT524292:HRU524292 IBP524292:IBQ524292 ILL524292:ILM524292 IVH524292:IVI524292 JFD524292:JFE524292 JOZ524292:JPA524292 JYV524292:JYW524292 KIR524292:KIS524292 KSN524292:KSO524292 LCJ524292:LCK524292 LMF524292:LMG524292 LWB524292:LWC524292 MFX524292:MFY524292 MPT524292:MPU524292 MZP524292:MZQ524292 NJL524292:NJM524292 NTH524292:NTI524292 ODD524292:ODE524292 OMZ524292:ONA524292 OWV524292:OWW524292 PGR524292:PGS524292 PQN524292:PQO524292 QAJ524292:QAK524292 QKF524292:QKG524292 QUB524292:QUC524292 RDX524292:RDY524292 RNT524292:RNU524292 RXP524292:RXQ524292 SHL524292:SHM524292 SRH524292:SRI524292 TBD524292:TBE524292 TKZ524292:TLA524292 TUV524292:TUW524292 UER524292:UES524292 UON524292:UOO524292 UYJ524292:UYK524292 VIF524292:VIG524292 VSB524292:VSC524292 WBX524292:WBY524292 WLT524292:WLU524292 WVP524292:WVQ524292 H589828:I589828 JD589828:JE589828 SZ589828:TA589828 ACV589828:ACW589828 AMR589828:AMS589828 AWN589828:AWO589828 BGJ589828:BGK589828 BQF589828:BQG589828 CAB589828:CAC589828 CJX589828:CJY589828 CTT589828:CTU589828 DDP589828:DDQ589828 DNL589828:DNM589828 DXH589828:DXI589828 EHD589828:EHE589828 EQZ589828:ERA589828 FAV589828:FAW589828 FKR589828:FKS589828 FUN589828:FUO589828 GEJ589828:GEK589828 GOF589828:GOG589828 GYB589828:GYC589828 HHX589828:HHY589828 HRT589828:HRU589828 IBP589828:IBQ589828 ILL589828:ILM589828 IVH589828:IVI589828 JFD589828:JFE589828 JOZ589828:JPA589828 JYV589828:JYW589828 KIR589828:KIS589828 KSN589828:KSO589828 LCJ589828:LCK589828 LMF589828:LMG589828 LWB589828:LWC589828 MFX589828:MFY589828 MPT589828:MPU589828 MZP589828:MZQ589828 NJL589828:NJM589828 NTH589828:NTI589828 ODD589828:ODE589828 OMZ589828:ONA589828 OWV589828:OWW589828 PGR589828:PGS589828 PQN589828:PQO589828 QAJ589828:QAK589828 QKF589828:QKG589828 QUB589828:QUC589828 RDX589828:RDY589828 RNT589828:RNU589828 RXP589828:RXQ589828 SHL589828:SHM589828 SRH589828:SRI589828 TBD589828:TBE589828 TKZ589828:TLA589828 TUV589828:TUW589828 UER589828:UES589828 UON589828:UOO589828 UYJ589828:UYK589828 VIF589828:VIG589828 VSB589828:VSC589828 WBX589828:WBY589828 WLT589828:WLU589828 WVP589828:WVQ589828 H655364:I655364 JD655364:JE655364 SZ655364:TA655364 ACV655364:ACW655364 AMR655364:AMS655364 AWN655364:AWO655364 BGJ655364:BGK655364 BQF655364:BQG655364 CAB655364:CAC655364 CJX655364:CJY655364 CTT655364:CTU655364 DDP655364:DDQ655364 DNL655364:DNM655364 DXH655364:DXI655364 EHD655364:EHE655364 EQZ655364:ERA655364 FAV655364:FAW655364 FKR655364:FKS655364 FUN655364:FUO655364 GEJ655364:GEK655364 GOF655364:GOG655364 GYB655364:GYC655364 HHX655364:HHY655364 HRT655364:HRU655364 IBP655364:IBQ655364 ILL655364:ILM655364 IVH655364:IVI655364 JFD655364:JFE655364 JOZ655364:JPA655364 JYV655364:JYW655364 KIR655364:KIS655364 KSN655364:KSO655364 LCJ655364:LCK655364 LMF655364:LMG655364 LWB655364:LWC655364 MFX655364:MFY655364 MPT655364:MPU655364 MZP655364:MZQ655364 NJL655364:NJM655364 NTH655364:NTI655364 ODD655364:ODE655364 OMZ655364:ONA655364 OWV655364:OWW655364 PGR655364:PGS655364 PQN655364:PQO655364 QAJ655364:QAK655364 QKF655364:QKG655364 QUB655364:QUC655364 RDX655364:RDY655364 RNT655364:RNU655364 RXP655364:RXQ655364 SHL655364:SHM655364 SRH655364:SRI655364 TBD655364:TBE655364 TKZ655364:TLA655364 TUV655364:TUW655364 UER655364:UES655364 UON655364:UOO655364 UYJ655364:UYK655364 VIF655364:VIG655364 VSB655364:VSC655364 WBX655364:WBY655364 WLT655364:WLU655364 WVP655364:WVQ655364 H720900:I720900 JD720900:JE720900 SZ720900:TA720900 ACV720900:ACW720900 AMR720900:AMS720900 AWN720900:AWO720900 BGJ720900:BGK720900 BQF720900:BQG720900 CAB720900:CAC720900 CJX720900:CJY720900 CTT720900:CTU720900 DDP720900:DDQ720900 DNL720900:DNM720900 DXH720900:DXI720900 EHD720900:EHE720900 EQZ720900:ERA720900 FAV720900:FAW720900 FKR720900:FKS720900 FUN720900:FUO720900 GEJ720900:GEK720900 GOF720900:GOG720900 GYB720900:GYC720900 HHX720900:HHY720900 HRT720900:HRU720900 IBP720900:IBQ720900 ILL720900:ILM720900 IVH720900:IVI720900 JFD720900:JFE720900 JOZ720900:JPA720900 JYV720900:JYW720900 KIR720900:KIS720900 KSN720900:KSO720900 LCJ720900:LCK720900 LMF720900:LMG720900 LWB720900:LWC720900 MFX720900:MFY720900 MPT720900:MPU720900 MZP720900:MZQ720900 NJL720900:NJM720900 NTH720900:NTI720900 ODD720900:ODE720900 OMZ720900:ONA720900 OWV720900:OWW720900 PGR720900:PGS720900 PQN720900:PQO720900 QAJ720900:QAK720900 QKF720900:QKG720900 QUB720900:QUC720900 RDX720900:RDY720900 RNT720900:RNU720900 RXP720900:RXQ720900 SHL720900:SHM720900 SRH720900:SRI720900 TBD720900:TBE720900 TKZ720900:TLA720900 TUV720900:TUW720900 UER720900:UES720900 UON720900:UOO720900 UYJ720900:UYK720900 VIF720900:VIG720900 VSB720900:VSC720900 WBX720900:WBY720900 WLT720900:WLU720900 WVP720900:WVQ720900 H786436:I786436 JD786436:JE786436 SZ786436:TA786436 ACV786436:ACW786436 AMR786436:AMS786436 AWN786436:AWO786436 BGJ786436:BGK786436 BQF786436:BQG786436 CAB786436:CAC786436 CJX786436:CJY786436 CTT786436:CTU786436 DDP786436:DDQ786436 DNL786436:DNM786436 DXH786436:DXI786436 EHD786436:EHE786436 EQZ786436:ERA786436 FAV786436:FAW786436 FKR786436:FKS786436 FUN786436:FUO786436 GEJ786436:GEK786436 GOF786436:GOG786436 GYB786436:GYC786436 HHX786436:HHY786436 HRT786436:HRU786436 IBP786436:IBQ786436 ILL786436:ILM786436 IVH786436:IVI786436 JFD786436:JFE786436 JOZ786436:JPA786436 JYV786436:JYW786436 KIR786436:KIS786436 KSN786436:KSO786436 LCJ786436:LCK786436 LMF786436:LMG786436 LWB786436:LWC786436 MFX786436:MFY786436 MPT786436:MPU786436 MZP786436:MZQ786436 NJL786436:NJM786436 NTH786436:NTI786436 ODD786436:ODE786436 OMZ786436:ONA786436 OWV786436:OWW786436 PGR786436:PGS786436 PQN786436:PQO786436 QAJ786436:QAK786436 QKF786436:QKG786436 QUB786436:QUC786436 RDX786436:RDY786436 RNT786436:RNU786436 RXP786436:RXQ786436 SHL786436:SHM786436 SRH786436:SRI786436 TBD786436:TBE786436 TKZ786436:TLA786436 TUV786436:TUW786436 UER786436:UES786436 UON786436:UOO786436 UYJ786436:UYK786436 VIF786436:VIG786436 VSB786436:VSC786436 WBX786436:WBY786436 WLT786436:WLU786436 WVP786436:WVQ786436 H851972:I851972 JD851972:JE851972 SZ851972:TA851972 ACV851972:ACW851972 AMR851972:AMS851972 AWN851972:AWO851972 BGJ851972:BGK851972 BQF851972:BQG851972 CAB851972:CAC851972 CJX851972:CJY851972 CTT851972:CTU851972 DDP851972:DDQ851972 DNL851972:DNM851972 DXH851972:DXI851972 EHD851972:EHE851972 EQZ851972:ERA851972 FAV851972:FAW851972 FKR851972:FKS851972 FUN851972:FUO851972 GEJ851972:GEK851972 GOF851972:GOG851972 GYB851972:GYC851972 HHX851972:HHY851972 HRT851972:HRU851972 IBP851972:IBQ851972 ILL851972:ILM851972 IVH851972:IVI851972 JFD851972:JFE851972 JOZ851972:JPA851972 JYV851972:JYW851972 KIR851972:KIS851972 KSN851972:KSO851972 LCJ851972:LCK851972 LMF851972:LMG851972 LWB851972:LWC851972 MFX851972:MFY851972 MPT851972:MPU851972 MZP851972:MZQ851972 NJL851972:NJM851972 NTH851972:NTI851972 ODD851972:ODE851972 OMZ851972:ONA851972 OWV851972:OWW851972 PGR851972:PGS851972 PQN851972:PQO851972 QAJ851972:QAK851972 QKF851972:QKG851972 QUB851972:QUC851972 RDX851972:RDY851972 RNT851972:RNU851972 RXP851972:RXQ851972 SHL851972:SHM851972 SRH851972:SRI851972 TBD851972:TBE851972 TKZ851972:TLA851972 TUV851972:TUW851972 UER851972:UES851972 UON851972:UOO851972 UYJ851972:UYK851972 VIF851972:VIG851972 VSB851972:VSC851972 WBX851972:WBY851972 WLT851972:WLU851972 WVP851972:WVQ851972 H917508:I917508 JD917508:JE917508 SZ917508:TA917508 ACV917508:ACW917508 AMR917508:AMS917508 AWN917508:AWO917508 BGJ917508:BGK917508 BQF917508:BQG917508 CAB917508:CAC917508 CJX917508:CJY917508 CTT917508:CTU917508 DDP917508:DDQ917508 DNL917508:DNM917508 DXH917508:DXI917508 EHD917508:EHE917508 EQZ917508:ERA917508 FAV917508:FAW917508 FKR917508:FKS917508 FUN917508:FUO917508 GEJ917508:GEK917508 GOF917508:GOG917508 GYB917508:GYC917508 HHX917508:HHY917508 HRT917508:HRU917508 IBP917508:IBQ917508 ILL917508:ILM917508 IVH917508:IVI917508 JFD917508:JFE917508 JOZ917508:JPA917508 JYV917508:JYW917508 KIR917508:KIS917508 KSN917508:KSO917508 LCJ917508:LCK917508 LMF917508:LMG917508 LWB917508:LWC917508 MFX917508:MFY917508 MPT917508:MPU917508 MZP917508:MZQ917508 NJL917508:NJM917508 NTH917508:NTI917508 ODD917508:ODE917508 OMZ917508:ONA917508 OWV917508:OWW917508 PGR917508:PGS917508 PQN917508:PQO917508 QAJ917508:QAK917508 QKF917508:QKG917508 QUB917508:QUC917508 RDX917508:RDY917508 RNT917508:RNU917508 RXP917508:RXQ917508 SHL917508:SHM917508 SRH917508:SRI917508 TBD917508:TBE917508 TKZ917508:TLA917508 TUV917508:TUW917508 UER917508:UES917508 UON917508:UOO917508 UYJ917508:UYK917508 VIF917508:VIG917508 VSB917508:VSC917508 WBX917508:WBY917508 WLT917508:WLU917508 WVP917508:WVQ917508 H983044:I983044 JD983044:JE983044 SZ983044:TA983044 ACV983044:ACW983044 AMR983044:AMS983044 AWN983044:AWO983044 BGJ983044:BGK983044 BQF983044:BQG983044 CAB983044:CAC983044 CJX983044:CJY983044 CTT983044:CTU983044 DDP983044:DDQ983044 DNL983044:DNM983044 DXH983044:DXI983044 EHD983044:EHE983044 EQZ983044:ERA983044 FAV983044:FAW983044 FKR983044:FKS983044 FUN983044:FUO983044 GEJ983044:GEK983044 GOF983044:GOG983044 GYB983044:GYC983044 HHX983044:HHY983044 HRT983044:HRU983044 IBP983044:IBQ983044 ILL983044:ILM983044 IVH983044:IVI983044 JFD983044:JFE983044 JOZ983044:JPA983044 JYV983044:JYW983044 KIR983044:KIS983044 KSN983044:KSO983044 LCJ983044:LCK983044 LMF983044:LMG983044 LWB983044:LWC983044 MFX983044:MFY983044 MPT983044:MPU983044 MZP983044:MZQ983044 NJL983044:NJM983044 NTH983044:NTI983044 ODD983044:ODE983044 OMZ983044:ONA983044 OWV983044:OWW983044 PGR983044:PGS983044 PQN983044:PQO983044 QAJ983044:QAK983044 QKF983044:QKG983044 QUB983044:QUC983044 RDX983044:RDY983044 RNT983044:RNU983044 RXP983044:RXQ983044 SHL983044:SHM983044 SRH983044:SRI983044 TBD983044:TBE983044 TKZ983044:TLA983044 TUV983044:TUW983044 UER983044:UES983044 UON983044:UOO983044 UYJ983044:UYK983044 VIF983044:VIG983044 VSB983044:VSC983044 WBX983044:WBY983044 WLT983044:WLU983044 WVP983044:WVQ983044" xr:uid="{00000000-0002-0000-0000-000043000000}"/>
    <dataValidation type="list" allowBlank="1" showInputMessage="1" showErrorMessage="1" promptTitle="Luminaire décoratif" prompt="Indiquer si présence de luminaire déco. sous la zone Telco. Art.: 19.2 et figure 22." sqref="N18:O18 WVV983059:WVW983059 WLZ983059:WMA983059 WCD983059:WCE983059 VSH983059:VSI983059 VIL983059:VIM983059 UYP983059:UYQ983059 UOT983059:UOU983059 UEX983059:UEY983059 TVB983059:TVC983059 TLF983059:TLG983059 TBJ983059:TBK983059 SRN983059:SRO983059 SHR983059:SHS983059 RXV983059:RXW983059 RNZ983059:ROA983059 RED983059:REE983059 QUH983059:QUI983059 QKL983059:QKM983059 QAP983059:QAQ983059 PQT983059:PQU983059 PGX983059:PGY983059 OXB983059:OXC983059 ONF983059:ONG983059 ODJ983059:ODK983059 NTN983059:NTO983059 NJR983059:NJS983059 MZV983059:MZW983059 MPZ983059:MQA983059 MGD983059:MGE983059 LWH983059:LWI983059 LML983059:LMM983059 LCP983059:LCQ983059 KST983059:KSU983059 KIX983059:KIY983059 JZB983059:JZC983059 JPF983059:JPG983059 JFJ983059:JFK983059 IVN983059:IVO983059 ILR983059:ILS983059 IBV983059:IBW983059 HRZ983059:HSA983059 HID983059:HIE983059 GYH983059:GYI983059 GOL983059:GOM983059 GEP983059:GEQ983059 FUT983059:FUU983059 FKX983059:FKY983059 FBB983059:FBC983059 ERF983059:ERG983059 EHJ983059:EHK983059 DXN983059:DXO983059 DNR983059:DNS983059 DDV983059:DDW983059 CTZ983059:CUA983059 CKD983059:CKE983059 CAH983059:CAI983059 BQL983059:BQM983059 BGP983059:BGQ983059 AWT983059:AWU983059 AMX983059:AMY983059 ADB983059:ADC983059 TF983059:TG983059 JJ983059:JK983059 N983059:O983059 WVV917523:WVW917523 WLZ917523:WMA917523 WCD917523:WCE917523 VSH917523:VSI917523 VIL917523:VIM917523 UYP917523:UYQ917523 UOT917523:UOU917523 UEX917523:UEY917523 TVB917523:TVC917523 TLF917523:TLG917523 TBJ917523:TBK917523 SRN917523:SRO917523 SHR917523:SHS917523 RXV917523:RXW917523 RNZ917523:ROA917523 RED917523:REE917523 QUH917523:QUI917523 QKL917523:QKM917523 QAP917523:QAQ917523 PQT917523:PQU917523 PGX917523:PGY917523 OXB917523:OXC917523 ONF917523:ONG917523 ODJ917523:ODK917523 NTN917523:NTO917523 NJR917523:NJS917523 MZV917523:MZW917523 MPZ917523:MQA917523 MGD917523:MGE917523 LWH917523:LWI917523 LML917523:LMM917523 LCP917523:LCQ917523 KST917523:KSU917523 KIX917523:KIY917523 JZB917523:JZC917523 JPF917523:JPG917523 JFJ917523:JFK917523 IVN917523:IVO917523 ILR917523:ILS917523 IBV917523:IBW917523 HRZ917523:HSA917523 HID917523:HIE917523 GYH917523:GYI917523 GOL917523:GOM917523 GEP917523:GEQ917523 FUT917523:FUU917523 FKX917523:FKY917523 FBB917523:FBC917523 ERF917523:ERG917523 EHJ917523:EHK917523 DXN917523:DXO917523 DNR917523:DNS917523 DDV917523:DDW917523 CTZ917523:CUA917523 CKD917523:CKE917523 CAH917523:CAI917523 BQL917523:BQM917523 BGP917523:BGQ917523 AWT917523:AWU917523 AMX917523:AMY917523 ADB917523:ADC917523 TF917523:TG917523 JJ917523:JK917523 N917523:O917523 WVV851987:WVW851987 WLZ851987:WMA851987 WCD851987:WCE851987 VSH851987:VSI851987 VIL851987:VIM851987 UYP851987:UYQ851987 UOT851987:UOU851987 UEX851987:UEY851987 TVB851987:TVC851987 TLF851987:TLG851987 TBJ851987:TBK851987 SRN851987:SRO851987 SHR851987:SHS851987 RXV851987:RXW851987 RNZ851987:ROA851987 RED851987:REE851987 QUH851987:QUI851987 QKL851987:QKM851987 QAP851987:QAQ851987 PQT851987:PQU851987 PGX851987:PGY851987 OXB851987:OXC851987 ONF851987:ONG851987 ODJ851987:ODK851987 NTN851987:NTO851987 NJR851987:NJS851987 MZV851987:MZW851987 MPZ851987:MQA851987 MGD851987:MGE851987 LWH851987:LWI851987 LML851987:LMM851987 LCP851987:LCQ851987 KST851987:KSU851987 KIX851987:KIY851987 JZB851987:JZC851987 JPF851987:JPG851987 JFJ851987:JFK851987 IVN851987:IVO851987 ILR851987:ILS851987 IBV851987:IBW851987 HRZ851987:HSA851987 HID851987:HIE851987 GYH851987:GYI851987 GOL851987:GOM851987 GEP851987:GEQ851987 FUT851987:FUU851987 FKX851987:FKY851987 FBB851987:FBC851987 ERF851987:ERG851987 EHJ851987:EHK851987 DXN851987:DXO851987 DNR851987:DNS851987 DDV851987:DDW851987 CTZ851987:CUA851987 CKD851987:CKE851987 CAH851987:CAI851987 BQL851987:BQM851987 BGP851987:BGQ851987 AWT851987:AWU851987 AMX851987:AMY851987 ADB851987:ADC851987 TF851987:TG851987 JJ851987:JK851987 N851987:O851987 WVV786451:WVW786451 WLZ786451:WMA786451 WCD786451:WCE786451 VSH786451:VSI786451 VIL786451:VIM786451 UYP786451:UYQ786451 UOT786451:UOU786451 UEX786451:UEY786451 TVB786451:TVC786451 TLF786451:TLG786451 TBJ786451:TBK786451 SRN786451:SRO786451 SHR786451:SHS786451 RXV786451:RXW786451 RNZ786451:ROA786451 RED786451:REE786451 QUH786451:QUI786451 QKL786451:QKM786451 QAP786451:QAQ786451 PQT786451:PQU786451 PGX786451:PGY786451 OXB786451:OXC786451 ONF786451:ONG786451 ODJ786451:ODK786451 NTN786451:NTO786451 NJR786451:NJS786451 MZV786451:MZW786451 MPZ786451:MQA786451 MGD786451:MGE786451 LWH786451:LWI786451 LML786451:LMM786451 LCP786451:LCQ786451 KST786451:KSU786451 KIX786451:KIY786451 JZB786451:JZC786451 JPF786451:JPG786451 JFJ786451:JFK786451 IVN786451:IVO786451 ILR786451:ILS786451 IBV786451:IBW786451 HRZ786451:HSA786451 HID786451:HIE786451 GYH786451:GYI786451 GOL786451:GOM786451 GEP786451:GEQ786451 FUT786451:FUU786451 FKX786451:FKY786451 FBB786451:FBC786451 ERF786451:ERG786451 EHJ786451:EHK786451 DXN786451:DXO786451 DNR786451:DNS786451 DDV786451:DDW786451 CTZ786451:CUA786451 CKD786451:CKE786451 CAH786451:CAI786451 BQL786451:BQM786451 BGP786451:BGQ786451 AWT786451:AWU786451 AMX786451:AMY786451 ADB786451:ADC786451 TF786451:TG786451 JJ786451:JK786451 N786451:O786451 WVV720915:WVW720915 WLZ720915:WMA720915 WCD720915:WCE720915 VSH720915:VSI720915 VIL720915:VIM720915 UYP720915:UYQ720915 UOT720915:UOU720915 UEX720915:UEY720915 TVB720915:TVC720915 TLF720915:TLG720915 TBJ720915:TBK720915 SRN720915:SRO720915 SHR720915:SHS720915 RXV720915:RXW720915 RNZ720915:ROA720915 RED720915:REE720915 QUH720915:QUI720915 QKL720915:QKM720915 QAP720915:QAQ720915 PQT720915:PQU720915 PGX720915:PGY720915 OXB720915:OXC720915 ONF720915:ONG720915 ODJ720915:ODK720915 NTN720915:NTO720915 NJR720915:NJS720915 MZV720915:MZW720915 MPZ720915:MQA720915 MGD720915:MGE720915 LWH720915:LWI720915 LML720915:LMM720915 LCP720915:LCQ720915 KST720915:KSU720915 KIX720915:KIY720915 JZB720915:JZC720915 JPF720915:JPG720915 JFJ720915:JFK720915 IVN720915:IVO720915 ILR720915:ILS720915 IBV720915:IBW720915 HRZ720915:HSA720915 HID720915:HIE720915 GYH720915:GYI720915 GOL720915:GOM720915 GEP720915:GEQ720915 FUT720915:FUU720915 FKX720915:FKY720915 FBB720915:FBC720915 ERF720915:ERG720915 EHJ720915:EHK720915 DXN720915:DXO720915 DNR720915:DNS720915 DDV720915:DDW720915 CTZ720915:CUA720915 CKD720915:CKE720915 CAH720915:CAI720915 BQL720915:BQM720915 BGP720915:BGQ720915 AWT720915:AWU720915 AMX720915:AMY720915 ADB720915:ADC720915 TF720915:TG720915 JJ720915:JK720915 N720915:O720915 WVV655379:WVW655379 WLZ655379:WMA655379 WCD655379:WCE655379 VSH655379:VSI655379 VIL655379:VIM655379 UYP655379:UYQ655379 UOT655379:UOU655379 UEX655379:UEY655379 TVB655379:TVC655379 TLF655379:TLG655379 TBJ655379:TBK655379 SRN655379:SRO655379 SHR655379:SHS655379 RXV655379:RXW655379 RNZ655379:ROA655379 RED655379:REE655379 QUH655379:QUI655379 QKL655379:QKM655379 QAP655379:QAQ655379 PQT655379:PQU655379 PGX655379:PGY655379 OXB655379:OXC655379 ONF655379:ONG655379 ODJ655379:ODK655379 NTN655379:NTO655379 NJR655379:NJS655379 MZV655379:MZW655379 MPZ655379:MQA655379 MGD655379:MGE655379 LWH655379:LWI655379 LML655379:LMM655379 LCP655379:LCQ655379 KST655379:KSU655379 KIX655379:KIY655379 JZB655379:JZC655379 JPF655379:JPG655379 JFJ655379:JFK655379 IVN655379:IVO655379 ILR655379:ILS655379 IBV655379:IBW655379 HRZ655379:HSA655379 HID655379:HIE655379 GYH655379:GYI655379 GOL655379:GOM655379 GEP655379:GEQ655379 FUT655379:FUU655379 FKX655379:FKY655379 FBB655379:FBC655379 ERF655379:ERG655379 EHJ655379:EHK655379 DXN655379:DXO655379 DNR655379:DNS655379 DDV655379:DDW655379 CTZ655379:CUA655379 CKD655379:CKE655379 CAH655379:CAI655379 BQL655379:BQM655379 BGP655379:BGQ655379 AWT655379:AWU655379 AMX655379:AMY655379 ADB655379:ADC655379 TF655379:TG655379 JJ655379:JK655379 N655379:O655379 WVV589843:WVW589843 WLZ589843:WMA589843 WCD589843:WCE589843 VSH589843:VSI589843 VIL589843:VIM589843 UYP589843:UYQ589843 UOT589843:UOU589843 UEX589843:UEY589843 TVB589843:TVC589843 TLF589843:TLG589843 TBJ589843:TBK589843 SRN589843:SRO589843 SHR589843:SHS589843 RXV589843:RXW589843 RNZ589843:ROA589843 RED589843:REE589843 QUH589843:QUI589843 QKL589843:QKM589843 QAP589843:QAQ589843 PQT589843:PQU589843 PGX589843:PGY589843 OXB589843:OXC589843 ONF589843:ONG589843 ODJ589843:ODK589843 NTN589843:NTO589843 NJR589843:NJS589843 MZV589843:MZW589843 MPZ589843:MQA589843 MGD589843:MGE589843 LWH589843:LWI589843 LML589843:LMM589843 LCP589843:LCQ589843 KST589843:KSU589843 KIX589843:KIY589843 JZB589843:JZC589843 JPF589843:JPG589843 JFJ589843:JFK589843 IVN589843:IVO589843 ILR589843:ILS589843 IBV589843:IBW589843 HRZ589843:HSA589843 HID589843:HIE589843 GYH589843:GYI589843 GOL589843:GOM589843 GEP589843:GEQ589843 FUT589843:FUU589843 FKX589843:FKY589843 FBB589843:FBC589843 ERF589843:ERG589843 EHJ589843:EHK589843 DXN589843:DXO589843 DNR589843:DNS589843 DDV589843:DDW589843 CTZ589843:CUA589843 CKD589843:CKE589843 CAH589843:CAI589843 BQL589843:BQM589843 BGP589843:BGQ589843 AWT589843:AWU589843 AMX589843:AMY589843 ADB589843:ADC589843 TF589843:TG589843 JJ589843:JK589843 N589843:O589843 WVV524307:WVW524307 WLZ524307:WMA524307 WCD524307:WCE524307 VSH524307:VSI524307 VIL524307:VIM524307 UYP524307:UYQ524307 UOT524307:UOU524307 UEX524307:UEY524307 TVB524307:TVC524307 TLF524307:TLG524307 TBJ524307:TBK524307 SRN524307:SRO524307 SHR524307:SHS524307 RXV524307:RXW524307 RNZ524307:ROA524307 RED524307:REE524307 QUH524307:QUI524307 QKL524307:QKM524307 QAP524307:QAQ524307 PQT524307:PQU524307 PGX524307:PGY524307 OXB524307:OXC524307 ONF524307:ONG524307 ODJ524307:ODK524307 NTN524307:NTO524307 NJR524307:NJS524307 MZV524307:MZW524307 MPZ524307:MQA524307 MGD524307:MGE524307 LWH524307:LWI524307 LML524307:LMM524307 LCP524307:LCQ524307 KST524307:KSU524307 KIX524307:KIY524307 JZB524307:JZC524307 JPF524307:JPG524307 JFJ524307:JFK524307 IVN524307:IVO524307 ILR524307:ILS524307 IBV524307:IBW524307 HRZ524307:HSA524307 HID524307:HIE524307 GYH524307:GYI524307 GOL524307:GOM524307 GEP524307:GEQ524307 FUT524307:FUU524307 FKX524307:FKY524307 FBB524307:FBC524307 ERF524307:ERG524307 EHJ524307:EHK524307 DXN524307:DXO524307 DNR524307:DNS524307 DDV524307:DDW524307 CTZ524307:CUA524307 CKD524307:CKE524307 CAH524307:CAI524307 BQL524307:BQM524307 BGP524307:BGQ524307 AWT524307:AWU524307 AMX524307:AMY524307 ADB524307:ADC524307 TF524307:TG524307 JJ524307:JK524307 N524307:O524307 WVV458771:WVW458771 WLZ458771:WMA458771 WCD458771:WCE458771 VSH458771:VSI458771 VIL458771:VIM458771 UYP458771:UYQ458771 UOT458771:UOU458771 UEX458771:UEY458771 TVB458771:TVC458771 TLF458771:TLG458771 TBJ458771:TBK458771 SRN458771:SRO458771 SHR458771:SHS458771 RXV458771:RXW458771 RNZ458771:ROA458771 RED458771:REE458771 QUH458771:QUI458771 QKL458771:QKM458771 QAP458771:QAQ458771 PQT458771:PQU458771 PGX458771:PGY458771 OXB458771:OXC458771 ONF458771:ONG458771 ODJ458771:ODK458771 NTN458771:NTO458771 NJR458771:NJS458771 MZV458771:MZW458771 MPZ458771:MQA458771 MGD458771:MGE458771 LWH458771:LWI458771 LML458771:LMM458771 LCP458771:LCQ458771 KST458771:KSU458771 KIX458771:KIY458771 JZB458771:JZC458771 JPF458771:JPG458771 JFJ458771:JFK458771 IVN458771:IVO458771 ILR458771:ILS458771 IBV458771:IBW458771 HRZ458771:HSA458771 HID458771:HIE458771 GYH458771:GYI458771 GOL458771:GOM458771 GEP458771:GEQ458771 FUT458771:FUU458771 FKX458771:FKY458771 FBB458771:FBC458771 ERF458771:ERG458771 EHJ458771:EHK458771 DXN458771:DXO458771 DNR458771:DNS458771 DDV458771:DDW458771 CTZ458771:CUA458771 CKD458771:CKE458771 CAH458771:CAI458771 BQL458771:BQM458771 BGP458771:BGQ458771 AWT458771:AWU458771 AMX458771:AMY458771 ADB458771:ADC458771 TF458771:TG458771 JJ458771:JK458771 N458771:O458771 WVV393235:WVW393235 WLZ393235:WMA393235 WCD393235:WCE393235 VSH393235:VSI393235 VIL393235:VIM393235 UYP393235:UYQ393235 UOT393235:UOU393235 UEX393235:UEY393235 TVB393235:TVC393235 TLF393235:TLG393235 TBJ393235:TBK393235 SRN393235:SRO393235 SHR393235:SHS393235 RXV393235:RXW393235 RNZ393235:ROA393235 RED393235:REE393235 QUH393235:QUI393235 QKL393235:QKM393235 QAP393235:QAQ393235 PQT393235:PQU393235 PGX393235:PGY393235 OXB393235:OXC393235 ONF393235:ONG393235 ODJ393235:ODK393235 NTN393235:NTO393235 NJR393235:NJS393235 MZV393235:MZW393235 MPZ393235:MQA393235 MGD393235:MGE393235 LWH393235:LWI393235 LML393235:LMM393235 LCP393235:LCQ393235 KST393235:KSU393235 KIX393235:KIY393235 JZB393235:JZC393235 JPF393235:JPG393235 JFJ393235:JFK393235 IVN393235:IVO393235 ILR393235:ILS393235 IBV393235:IBW393235 HRZ393235:HSA393235 HID393235:HIE393235 GYH393235:GYI393235 GOL393235:GOM393235 GEP393235:GEQ393235 FUT393235:FUU393235 FKX393235:FKY393235 FBB393235:FBC393235 ERF393235:ERG393235 EHJ393235:EHK393235 DXN393235:DXO393235 DNR393235:DNS393235 DDV393235:DDW393235 CTZ393235:CUA393235 CKD393235:CKE393235 CAH393235:CAI393235 BQL393235:BQM393235 BGP393235:BGQ393235 AWT393235:AWU393235 AMX393235:AMY393235 ADB393235:ADC393235 TF393235:TG393235 JJ393235:JK393235 N393235:O393235 WVV327699:WVW327699 WLZ327699:WMA327699 WCD327699:WCE327699 VSH327699:VSI327699 VIL327699:VIM327699 UYP327699:UYQ327699 UOT327699:UOU327699 UEX327699:UEY327699 TVB327699:TVC327699 TLF327699:TLG327699 TBJ327699:TBK327699 SRN327699:SRO327699 SHR327699:SHS327699 RXV327699:RXW327699 RNZ327699:ROA327699 RED327699:REE327699 QUH327699:QUI327699 QKL327699:QKM327699 QAP327699:QAQ327699 PQT327699:PQU327699 PGX327699:PGY327699 OXB327699:OXC327699 ONF327699:ONG327699 ODJ327699:ODK327699 NTN327699:NTO327699 NJR327699:NJS327699 MZV327699:MZW327699 MPZ327699:MQA327699 MGD327699:MGE327699 LWH327699:LWI327699 LML327699:LMM327699 LCP327699:LCQ327699 KST327699:KSU327699 KIX327699:KIY327699 JZB327699:JZC327699 JPF327699:JPG327699 JFJ327699:JFK327699 IVN327699:IVO327699 ILR327699:ILS327699 IBV327699:IBW327699 HRZ327699:HSA327699 HID327699:HIE327699 GYH327699:GYI327699 GOL327699:GOM327699 GEP327699:GEQ327699 FUT327699:FUU327699 FKX327699:FKY327699 FBB327699:FBC327699 ERF327699:ERG327699 EHJ327699:EHK327699 DXN327699:DXO327699 DNR327699:DNS327699 DDV327699:DDW327699 CTZ327699:CUA327699 CKD327699:CKE327699 CAH327699:CAI327699 BQL327699:BQM327699 BGP327699:BGQ327699 AWT327699:AWU327699 AMX327699:AMY327699 ADB327699:ADC327699 TF327699:TG327699 JJ327699:JK327699 N327699:O327699 WVV262163:WVW262163 WLZ262163:WMA262163 WCD262163:WCE262163 VSH262163:VSI262163 VIL262163:VIM262163 UYP262163:UYQ262163 UOT262163:UOU262163 UEX262163:UEY262163 TVB262163:TVC262163 TLF262163:TLG262163 TBJ262163:TBK262163 SRN262163:SRO262163 SHR262163:SHS262163 RXV262163:RXW262163 RNZ262163:ROA262163 RED262163:REE262163 QUH262163:QUI262163 QKL262163:QKM262163 QAP262163:QAQ262163 PQT262163:PQU262163 PGX262163:PGY262163 OXB262163:OXC262163 ONF262163:ONG262163 ODJ262163:ODK262163 NTN262163:NTO262163 NJR262163:NJS262163 MZV262163:MZW262163 MPZ262163:MQA262163 MGD262163:MGE262163 LWH262163:LWI262163 LML262163:LMM262163 LCP262163:LCQ262163 KST262163:KSU262163 KIX262163:KIY262163 JZB262163:JZC262163 JPF262163:JPG262163 JFJ262163:JFK262163 IVN262163:IVO262163 ILR262163:ILS262163 IBV262163:IBW262163 HRZ262163:HSA262163 HID262163:HIE262163 GYH262163:GYI262163 GOL262163:GOM262163 GEP262163:GEQ262163 FUT262163:FUU262163 FKX262163:FKY262163 FBB262163:FBC262163 ERF262163:ERG262163 EHJ262163:EHK262163 DXN262163:DXO262163 DNR262163:DNS262163 DDV262163:DDW262163 CTZ262163:CUA262163 CKD262163:CKE262163 CAH262163:CAI262163 BQL262163:BQM262163 BGP262163:BGQ262163 AWT262163:AWU262163 AMX262163:AMY262163 ADB262163:ADC262163 TF262163:TG262163 JJ262163:JK262163 N262163:O262163 WVV196627:WVW196627 WLZ196627:WMA196627 WCD196627:WCE196627 VSH196627:VSI196627 VIL196627:VIM196627 UYP196627:UYQ196627 UOT196627:UOU196627 UEX196627:UEY196627 TVB196627:TVC196627 TLF196627:TLG196627 TBJ196627:TBK196627 SRN196627:SRO196627 SHR196627:SHS196627 RXV196627:RXW196627 RNZ196627:ROA196627 RED196627:REE196627 QUH196627:QUI196627 QKL196627:QKM196627 QAP196627:QAQ196627 PQT196627:PQU196627 PGX196627:PGY196627 OXB196627:OXC196627 ONF196627:ONG196627 ODJ196627:ODK196627 NTN196627:NTO196627 NJR196627:NJS196627 MZV196627:MZW196627 MPZ196627:MQA196627 MGD196627:MGE196627 LWH196627:LWI196627 LML196627:LMM196627 LCP196627:LCQ196627 KST196627:KSU196627 KIX196627:KIY196627 JZB196627:JZC196627 JPF196627:JPG196627 JFJ196627:JFK196627 IVN196627:IVO196627 ILR196627:ILS196627 IBV196627:IBW196627 HRZ196627:HSA196627 HID196627:HIE196627 GYH196627:GYI196627 GOL196627:GOM196627 GEP196627:GEQ196627 FUT196627:FUU196627 FKX196627:FKY196627 FBB196627:FBC196627 ERF196627:ERG196627 EHJ196627:EHK196627 DXN196627:DXO196627 DNR196627:DNS196627 DDV196627:DDW196627 CTZ196627:CUA196627 CKD196627:CKE196627 CAH196627:CAI196627 BQL196627:BQM196627 BGP196627:BGQ196627 AWT196627:AWU196627 AMX196627:AMY196627 ADB196627:ADC196627 TF196627:TG196627 JJ196627:JK196627 N196627:O196627 WVV131091:WVW131091 WLZ131091:WMA131091 WCD131091:WCE131091 VSH131091:VSI131091 VIL131091:VIM131091 UYP131091:UYQ131091 UOT131091:UOU131091 UEX131091:UEY131091 TVB131091:TVC131091 TLF131091:TLG131091 TBJ131091:TBK131091 SRN131091:SRO131091 SHR131091:SHS131091 RXV131091:RXW131091 RNZ131091:ROA131091 RED131091:REE131091 QUH131091:QUI131091 QKL131091:QKM131091 QAP131091:QAQ131091 PQT131091:PQU131091 PGX131091:PGY131091 OXB131091:OXC131091 ONF131091:ONG131091 ODJ131091:ODK131091 NTN131091:NTO131091 NJR131091:NJS131091 MZV131091:MZW131091 MPZ131091:MQA131091 MGD131091:MGE131091 LWH131091:LWI131091 LML131091:LMM131091 LCP131091:LCQ131091 KST131091:KSU131091 KIX131091:KIY131091 JZB131091:JZC131091 JPF131091:JPG131091 JFJ131091:JFK131091 IVN131091:IVO131091 ILR131091:ILS131091 IBV131091:IBW131091 HRZ131091:HSA131091 HID131091:HIE131091 GYH131091:GYI131091 GOL131091:GOM131091 GEP131091:GEQ131091 FUT131091:FUU131091 FKX131091:FKY131091 FBB131091:FBC131091 ERF131091:ERG131091 EHJ131091:EHK131091 DXN131091:DXO131091 DNR131091:DNS131091 DDV131091:DDW131091 CTZ131091:CUA131091 CKD131091:CKE131091 CAH131091:CAI131091 BQL131091:BQM131091 BGP131091:BGQ131091 AWT131091:AWU131091 AMX131091:AMY131091 ADB131091:ADC131091 TF131091:TG131091 JJ131091:JK131091 N131091:O131091 WVV65555:WVW65555 WLZ65555:WMA65555 WCD65555:WCE65555 VSH65555:VSI65555 VIL65555:VIM65555 UYP65555:UYQ65555 UOT65555:UOU65555 UEX65555:UEY65555 TVB65555:TVC65555 TLF65555:TLG65555 TBJ65555:TBK65555 SRN65555:SRO65555 SHR65555:SHS65555 RXV65555:RXW65555 RNZ65555:ROA65555 RED65555:REE65555 QUH65555:QUI65555 QKL65555:QKM65555 QAP65555:QAQ65555 PQT65555:PQU65555 PGX65555:PGY65555 OXB65555:OXC65555 ONF65555:ONG65555 ODJ65555:ODK65555 NTN65555:NTO65555 NJR65555:NJS65555 MZV65555:MZW65555 MPZ65555:MQA65555 MGD65555:MGE65555 LWH65555:LWI65555 LML65555:LMM65555 LCP65555:LCQ65555 KST65555:KSU65555 KIX65555:KIY65555 JZB65555:JZC65555 JPF65555:JPG65555 JFJ65555:JFK65555 IVN65555:IVO65555 ILR65555:ILS65555 IBV65555:IBW65555 HRZ65555:HSA65555 HID65555:HIE65555 GYH65555:GYI65555 GOL65555:GOM65555 GEP65555:GEQ65555 FUT65555:FUU65555 FKX65555:FKY65555 FBB65555:FBC65555 ERF65555:ERG65555 EHJ65555:EHK65555 DXN65555:DXO65555 DNR65555:DNS65555 DDV65555:DDW65555 CTZ65555:CUA65555 CKD65555:CKE65555 CAH65555:CAI65555 BQL65555:BQM65555 BGP65555:BGQ65555 AWT65555:AWU65555 AMX65555:AMY65555 ADB65555:ADC65555 TF65555:TG65555 JJ65555:JK65555 N65555:O65555 WVV18:WVW18 WLZ18:WMA18 WCD18:WCE18 VSH18:VSI18 VIL18:VIM18 UYP18:UYQ18 UOT18:UOU18 UEX18:UEY18 TVB18:TVC18 TLF18:TLG18 TBJ18:TBK18 SRN18:SRO18 SHR18:SHS18 RXV18:RXW18 RNZ18:ROA18 RED18:REE18 QUH18:QUI18 QKL18:QKM18 QAP18:QAQ18 PQT18:PQU18 PGX18:PGY18 OXB18:OXC18 ONF18:ONG18 ODJ18:ODK18 NTN18:NTO18 NJR18:NJS18 MZV18:MZW18 MPZ18:MQA18 MGD18:MGE18 LWH18:LWI18 LML18:LMM18 LCP18:LCQ18 KST18:KSU18 KIX18:KIY18 JZB18:JZC18 JPF18:JPG18 JFJ18:JFK18 IVN18:IVO18 ILR18:ILS18 IBV18:IBW18 HRZ18:HSA18 HID18:HIE18 GYH18:GYI18 GOL18:GOM18 GEP18:GEQ18 FUT18:FUU18 FKX18:FKY18 FBB18:FBC18 ERF18:ERG18 EHJ18:EHK18 DXN18:DXO18 DNR18:DNS18 DDV18:DDW18 CTZ18:CUA18 CKD18:CKE18 CAH18:CAI18 BQL18:BQM18 BGP18:BGQ18 AWT18:AWU18 AMX18:AMY18 ADB18:ADC18 TF18:TG18 JJ18:JK18" xr:uid="{00000000-0002-0000-0000-000044000000}">
      <formula1>$AB$4:$AB$5</formula1>
    </dataValidation>
    <dataValidation type="list" allowBlank="1" showInputMessage="1" showErrorMessage="1" promptTitle="Lampadaire" prompt="Indiquer si présence de lampadaire dans la zone neutre. Art.: 19.1 et figure 21." sqref="K18 WVS983059 WLW983059 WCA983059 VSE983059 VII983059 UYM983059 UOQ983059 UEU983059 TUY983059 TLC983059 TBG983059 SRK983059 SHO983059 RXS983059 RNW983059 REA983059 QUE983059 QKI983059 QAM983059 PQQ983059 PGU983059 OWY983059 ONC983059 ODG983059 NTK983059 NJO983059 MZS983059 MPW983059 MGA983059 LWE983059 LMI983059 LCM983059 KSQ983059 KIU983059 JYY983059 JPC983059 JFG983059 IVK983059 ILO983059 IBS983059 HRW983059 HIA983059 GYE983059 GOI983059 GEM983059 FUQ983059 FKU983059 FAY983059 ERC983059 EHG983059 DXK983059 DNO983059 DDS983059 CTW983059 CKA983059 CAE983059 BQI983059 BGM983059 AWQ983059 AMU983059 ACY983059 TC983059 JG983059 K983059 WVS917523 WLW917523 WCA917523 VSE917523 VII917523 UYM917523 UOQ917523 UEU917523 TUY917523 TLC917523 TBG917523 SRK917523 SHO917523 RXS917523 RNW917523 REA917523 QUE917523 QKI917523 QAM917523 PQQ917523 PGU917523 OWY917523 ONC917523 ODG917523 NTK917523 NJO917523 MZS917523 MPW917523 MGA917523 LWE917523 LMI917523 LCM917523 KSQ917523 KIU917523 JYY917523 JPC917523 JFG917523 IVK917523 ILO917523 IBS917523 HRW917523 HIA917523 GYE917523 GOI917523 GEM917523 FUQ917523 FKU917523 FAY917523 ERC917523 EHG917523 DXK917523 DNO917523 DDS917523 CTW917523 CKA917523 CAE917523 BQI917523 BGM917523 AWQ917523 AMU917523 ACY917523 TC917523 JG917523 K917523 WVS851987 WLW851987 WCA851987 VSE851987 VII851987 UYM851987 UOQ851987 UEU851987 TUY851987 TLC851987 TBG851987 SRK851987 SHO851987 RXS851987 RNW851987 REA851987 QUE851987 QKI851987 QAM851987 PQQ851987 PGU851987 OWY851987 ONC851987 ODG851987 NTK851987 NJO851987 MZS851987 MPW851987 MGA851987 LWE851987 LMI851987 LCM851987 KSQ851987 KIU851987 JYY851987 JPC851987 JFG851987 IVK851987 ILO851987 IBS851987 HRW851987 HIA851987 GYE851987 GOI851987 GEM851987 FUQ851987 FKU851987 FAY851987 ERC851987 EHG851987 DXK851987 DNO851987 DDS851987 CTW851987 CKA851987 CAE851987 BQI851987 BGM851987 AWQ851987 AMU851987 ACY851987 TC851987 JG851987 K851987 WVS786451 WLW786451 WCA786451 VSE786451 VII786451 UYM786451 UOQ786451 UEU786451 TUY786451 TLC786451 TBG786451 SRK786451 SHO786451 RXS786451 RNW786451 REA786451 QUE786451 QKI786451 QAM786451 PQQ786451 PGU786451 OWY786451 ONC786451 ODG786451 NTK786451 NJO786451 MZS786451 MPW786451 MGA786451 LWE786451 LMI786451 LCM786451 KSQ786451 KIU786451 JYY786451 JPC786451 JFG786451 IVK786451 ILO786451 IBS786451 HRW786451 HIA786451 GYE786451 GOI786451 GEM786451 FUQ786451 FKU786451 FAY786451 ERC786451 EHG786451 DXK786451 DNO786451 DDS786451 CTW786451 CKA786451 CAE786451 BQI786451 BGM786451 AWQ786451 AMU786451 ACY786451 TC786451 JG786451 K786451 WVS720915 WLW720915 WCA720915 VSE720915 VII720915 UYM720915 UOQ720915 UEU720915 TUY720915 TLC720915 TBG720915 SRK720915 SHO720915 RXS720915 RNW720915 REA720915 QUE720915 QKI720915 QAM720915 PQQ720915 PGU720915 OWY720915 ONC720915 ODG720915 NTK720915 NJO720915 MZS720915 MPW720915 MGA720915 LWE720915 LMI720915 LCM720915 KSQ720915 KIU720915 JYY720915 JPC720915 JFG720915 IVK720915 ILO720915 IBS720915 HRW720915 HIA720915 GYE720915 GOI720915 GEM720915 FUQ720915 FKU720915 FAY720915 ERC720915 EHG720915 DXK720915 DNO720915 DDS720915 CTW720915 CKA720915 CAE720915 BQI720915 BGM720915 AWQ720915 AMU720915 ACY720915 TC720915 JG720915 K720915 WVS655379 WLW655379 WCA655379 VSE655379 VII655379 UYM655379 UOQ655379 UEU655379 TUY655379 TLC655379 TBG655379 SRK655379 SHO655379 RXS655379 RNW655379 REA655379 QUE655379 QKI655379 QAM655379 PQQ655379 PGU655379 OWY655379 ONC655379 ODG655379 NTK655379 NJO655379 MZS655379 MPW655379 MGA655379 LWE655379 LMI655379 LCM655379 KSQ655379 KIU655379 JYY655379 JPC655379 JFG655379 IVK655379 ILO655379 IBS655379 HRW655379 HIA655379 GYE655379 GOI655379 GEM655379 FUQ655379 FKU655379 FAY655379 ERC655379 EHG655379 DXK655379 DNO655379 DDS655379 CTW655379 CKA655379 CAE655379 BQI655379 BGM655379 AWQ655379 AMU655379 ACY655379 TC655379 JG655379 K655379 WVS589843 WLW589843 WCA589843 VSE589843 VII589843 UYM589843 UOQ589843 UEU589843 TUY589843 TLC589843 TBG589843 SRK589843 SHO589843 RXS589843 RNW589843 REA589843 QUE589843 QKI589843 QAM589843 PQQ589843 PGU589843 OWY589843 ONC589843 ODG589843 NTK589843 NJO589843 MZS589843 MPW589843 MGA589843 LWE589843 LMI589843 LCM589843 KSQ589843 KIU589843 JYY589843 JPC589843 JFG589843 IVK589843 ILO589843 IBS589843 HRW589843 HIA589843 GYE589843 GOI589843 GEM589843 FUQ589843 FKU589843 FAY589843 ERC589843 EHG589843 DXK589843 DNO589843 DDS589843 CTW589843 CKA589843 CAE589843 BQI589843 BGM589843 AWQ589843 AMU589843 ACY589843 TC589843 JG589843 K589843 WVS524307 WLW524307 WCA524307 VSE524307 VII524307 UYM524307 UOQ524307 UEU524307 TUY524307 TLC524307 TBG524307 SRK524307 SHO524307 RXS524307 RNW524307 REA524307 QUE524307 QKI524307 QAM524307 PQQ524307 PGU524307 OWY524307 ONC524307 ODG524307 NTK524307 NJO524307 MZS524307 MPW524307 MGA524307 LWE524307 LMI524307 LCM524307 KSQ524307 KIU524307 JYY524307 JPC524307 JFG524307 IVK524307 ILO524307 IBS524307 HRW524307 HIA524307 GYE524307 GOI524307 GEM524307 FUQ524307 FKU524307 FAY524307 ERC524307 EHG524307 DXK524307 DNO524307 DDS524307 CTW524307 CKA524307 CAE524307 BQI524307 BGM524307 AWQ524307 AMU524307 ACY524307 TC524307 JG524307 K524307 WVS458771 WLW458771 WCA458771 VSE458771 VII458771 UYM458771 UOQ458771 UEU458771 TUY458771 TLC458771 TBG458771 SRK458771 SHO458771 RXS458771 RNW458771 REA458771 QUE458771 QKI458771 QAM458771 PQQ458771 PGU458771 OWY458771 ONC458771 ODG458771 NTK458771 NJO458771 MZS458771 MPW458771 MGA458771 LWE458771 LMI458771 LCM458771 KSQ458771 KIU458771 JYY458771 JPC458771 JFG458771 IVK458771 ILO458771 IBS458771 HRW458771 HIA458771 GYE458771 GOI458771 GEM458771 FUQ458771 FKU458771 FAY458771 ERC458771 EHG458771 DXK458771 DNO458771 DDS458771 CTW458771 CKA458771 CAE458771 BQI458771 BGM458771 AWQ458771 AMU458771 ACY458771 TC458771 JG458771 K458771 WVS393235 WLW393235 WCA393235 VSE393235 VII393235 UYM393235 UOQ393235 UEU393235 TUY393235 TLC393235 TBG393235 SRK393235 SHO393235 RXS393235 RNW393235 REA393235 QUE393235 QKI393235 QAM393235 PQQ393235 PGU393235 OWY393235 ONC393235 ODG393235 NTK393235 NJO393235 MZS393235 MPW393235 MGA393235 LWE393235 LMI393235 LCM393235 KSQ393235 KIU393235 JYY393235 JPC393235 JFG393235 IVK393235 ILO393235 IBS393235 HRW393235 HIA393235 GYE393235 GOI393235 GEM393235 FUQ393235 FKU393235 FAY393235 ERC393235 EHG393235 DXK393235 DNO393235 DDS393235 CTW393235 CKA393235 CAE393235 BQI393235 BGM393235 AWQ393235 AMU393235 ACY393235 TC393235 JG393235 K393235 WVS327699 WLW327699 WCA327699 VSE327699 VII327699 UYM327699 UOQ327699 UEU327699 TUY327699 TLC327699 TBG327699 SRK327699 SHO327699 RXS327699 RNW327699 REA327699 QUE327699 QKI327699 QAM327699 PQQ327699 PGU327699 OWY327699 ONC327699 ODG327699 NTK327699 NJO327699 MZS327699 MPW327699 MGA327699 LWE327699 LMI327699 LCM327699 KSQ327699 KIU327699 JYY327699 JPC327699 JFG327699 IVK327699 ILO327699 IBS327699 HRW327699 HIA327699 GYE327699 GOI327699 GEM327699 FUQ327699 FKU327699 FAY327699 ERC327699 EHG327699 DXK327699 DNO327699 DDS327699 CTW327699 CKA327699 CAE327699 BQI327699 BGM327699 AWQ327699 AMU327699 ACY327699 TC327699 JG327699 K327699 WVS262163 WLW262163 WCA262163 VSE262163 VII262163 UYM262163 UOQ262163 UEU262163 TUY262163 TLC262163 TBG262163 SRK262163 SHO262163 RXS262163 RNW262163 REA262163 QUE262163 QKI262163 QAM262163 PQQ262163 PGU262163 OWY262163 ONC262163 ODG262163 NTK262163 NJO262163 MZS262163 MPW262163 MGA262163 LWE262163 LMI262163 LCM262163 KSQ262163 KIU262163 JYY262163 JPC262163 JFG262163 IVK262163 ILO262163 IBS262163 HRW262163 HIA262163 GYE262163 GOI262163 GEM262163 FUQ262163 FKU262163 FAY262163 ERC262163 EHG262163 DXK262163 DNO262163 DDS262163 CTW262163 CKA262163 CAE262163 BQI262163 BGM262163 AWQ262163 AMU262163 ACY262163 TC262163 JG262163 K262163 WVS196627 WLW196627 WCA196627 VSE196627 VII196627 UYM196627 UOQ196627 UEU196627 TUY196627 TLC196627 TBG196627 SRK196627 SHO196627 RXS196627 RNW196627 REA196627 QUE196627 QKI196627 QAM196627 PQQ196627 PGU196627 OWY196627 ONC196627 ODG196627 NTK196627 NJO196627 MZS196627 MPW196627 MGA196627 LWE196627 LMI196627 LCM196627 KSQ196627 KIU196627 JYY196627 JPC196627 JFG196627 IVK196627 ILO196627 IBS196627 HRW196627 HIA196627 GYE196627 GOI196627 GEM196627 FUQ196627 FKU196627 FAY196627 ERC196627 EHG196627 DXK196627 DNO196627 DDS196627 CTW196627 CKA196627 CAE196627 BQI196627 BGM196627 AWQ196627 AMU196627 ACY196627 TC196627 JG196627 K196627 WVS131091 WLW131091 WCA131091 VSE131091 VII131091 UYM131091 UOQ131091 UEU131091 TUY131091 TLC131091 TBG131091 SRK131091 SHO131091 RXS131091 RNW131091 REA131091 QUE131091 QKI131091 QAM131091 PQQ131091 PGU131091 OWY131091 ONC131091 ODG131091 NTK131091 NJO131091 MZS131091 MPW131091 MGA131091 LWE131091 LMI131091 LCM131091 KSQ131091 KIU131091 JYY131091 JPC131091 JFG131091 IVK131091 ILO131091 IBS131091 HRW131091 HIA131091 GYE131091 GOI131091 GEM131091 FUQ131091 FKU131091 FAY131091 ERC131091 EHG131091 DXK131091 DNO131091 DDS131091 CTW131091 CKA131091 CAE131091 BQI131091 BGM131091 AWQ131091 AMU131091 ACY131091 TC131091 JG131091 K131091 WVS65555 WLW65555 WCA65555 VSE65555 VII65555 UYM65555 UOQ65555 UEU65555 TUY65555 TLC65555 TBG65555 SRK65555 SHO65555 RXS65555 RNW65555 REA65555 QUE65555 QKI65555 QAM65555 PQQ65555 PGU65555 OWY65555 ONC65555 ODG65555 NTK65555 NJO65555 MZS65555 MPW65555 MGA65555 LWE65555 LMI65555 LCM65555 KSQ65555 KIU65555 JYY65555 JPC65555 JFG65555 IVK65555 ILO65555 IBS65555 HRW65555 HIA65555 GYE65555 GOI65555 GEM65555 FUQ65555 FKU65555 FAY65555 ERC65555 EHG65555 DXK65555 DNO65555 DDS65555 CTW65555 CKA65555 CAE65555 BQI65555 BGM65555 AWQ65555 AMU65555 ACY65555 TC65555 JG65555 K65555 WVS18 WLW18 WCA18 VSE18 VII18 UYM18 UOQ18 UEU18 TUY18 TLC18 TBG18 SRK18 SHO18 RXS18 RNW18 REA18 QUE18 QKI18 QAM18 PQQ18 PGU18 OWY18 ONC18 ODG18 NTK18 NJO18 MZS18 MPW18 MGA18 LWE18 LMI18 LCM18 KSQ18 KIU18 JYY18 JPC18 JFG18 IVK18 ILO18 IBS18 HRW18 HIA18 GYE18 GOI18 GEM18 FUQ18 FKU18 FAY18 ERC18 EHG18 DXK18 DNO18 DDS18 CTW18 CKA18 CAE18 BQI18 BGM18 AWQ18 AMU18 ACY18 TC18 JG18" xr:uid="{00000000-0002-0000-0000-000045000000}">
      <formula1>$AB$4:$AB$5</formula1>
    </dataValidation>
    <dataValidation type="list" allowBlank="1" showInputMessage="1" showErrorMessage="1" promptTitle="Nb de transfo" prompt="Si transfo, indiquer le nombre." sqref="L15:M15 WVT983056:WVU983056 WLX983056:WLY983056 WCB983056:WCC983056 VSF983056:VSG983056 VIJ983056:VIK983056 UYN983056:UYO983056 UOR983056:UOS983056 UEV983056:UEW983056 TUZ983056:TVA983056 TLD983056:TLE983056 TBH983056:TBI983056 SRL983056:SRM983056 SHP983056:SHQ983056 RXT983056:RXU983056 RNX983056:RNY983056 REB983056:REC983056 QUF983056:QUG983056 QKJ983056:QKK983056 QAN983056:QAO983056 PQR983056:PQS983056 PGV983056:PGW983056 OWZ983056:OXA983056 OND983056:ONE983056 ODH983056:ODI983056 NTL983056:NTM983056 NJP983056:NJQ983056 MZT983056:MZU983056 MPX983056:MPY983056 MGB983056:MGC983056 LWF983056:LWG983056 LMJ983056:LMK983056 LCN983056:LCO983056 KSR983056:KSS983056 KIV983056:KIW983056 JYZ983056:JZA983056 JPD983056:JPE983056 JFH983056:JFI983056 IVL983056:IVM983056 ILP983056:ILQ983056 IBT983056:IBU983056 HRX983056:HRY983056 HIB983056:HIC983056 GYF983056:GYG983056 GOJ983056:GOK983056 GEN983056:GEO983056 FUR983056:FUS983056 FKV983056:FKW983056 FAZ983056:FBA983056 ERD983056:ERE983056 EHH983056:EHI983056 DXL983056:DXM983056 DNP983056:DNQ983056 DDT983056:DDU983056 CTX983056:CTY983056 CKB983056:CKC983056 CAF983056:CAG983056 BQJ983056:BQK983056 BGN983056:BGO983056 AWR983056:AWS983056 AMV983056:AMW983056 ACZ983056:ADA983056 TD983056:TE983056 JH983056:JI983056 L983056:M983056 WVT917520:WVU917520 WLX917520:WLY917520 WCB917520:WCC917520 VSF917520:VSG917520 VIJ917520:VIK917520 UYN917520:UYO917520 UOR917520:UOS917520 UEV917520:UEW917520 TUZ917520:TVA917520 TLD917520:TLE917520 TBH917520:TBI917520 SRL917520:SRM917520 SHP917520:SHQ917520 RXT917520:RXU917520 RNX917520:RNY917520 REB917520:REC917520 QUF917520:QUG917520 QKJ917520:QKK917520 QAN917520:QAO917520 PQR917520:PQS917520 PGV917520:PGW917520 OWZ917520:OXA917520 OND917520:ONE917520 ODH917520:ODI917520 NTL917520:NTM917520 NJP917520:NJQ917520 MZT917520:MZU917520 MPX917520:MPY917520 MGB917520:MGC917520 LWF917520:LWG917520 LMJ917520:LMK917520 LCN917520:LCO917520 KSR917520:KSS917520 KIV917520:KIW917520 JYZ917520:JZA917520 JPD917520:JPE917520 JFH917520:JFI917520 IVL917520:IVM917520 ILP917520:ILQ917520 IBT917520:IBU917520 HRX917520:HRY917520 HIB917520:HIC917520 GYF917520:GYG917520 GOJ917520:GOK917520 GEN917520:GEO917520 FUR917520:FUS917520 FKV917520:FKW917520 FAZ917520:FBA917520 ERD917520:ERE917520 EHH917520:EHI917520 DXL917520:DXM917520 DNP917520:DNQ917520 DDT917520:DDU917520 CTX917520:CTY917520 CKB917520:CKC917520 CAF917520:CAG917520 BQJ917520:BQK917520 BGN917520:BGO917520 AWR917520:AWS917520 AMV917520:AMW917520 ACZ917520:ADA917520 TD917520:TE917520 JH917520:JI917520 L917520:M917520 WVT851984:WVU851984 WLX851984:WLY851984 WCB851984:WCC851984 VSF851984:VSG851984 VIJ851984:VIK851984 UYN851984:UYO851984 UOR851984:UOS851984 UEV851984:UEW851984 TUZ851984:TVA851984 TLD851984:TLE851984 TBH851984:TBI851984 SRL851984:SRM851984 SHP851984:SHQ851984 RXT851984:RXU851984 RNX851984:RNY851984 REB851984:REC851984 QUF851984:QUG851984 QKJ851984:QKK851984 QAN851984:QAO851984 PQR851984:PQS851984 PGV851984:PGW851984 OWZ851984:OXA851984 OND851984:ONE851984 ODH851984:ODI851984 NTL851984:NTM851984 NJP851984:NJQ851984 MZT851984:MZU851984 MPX851984:MPY851984 MGB851984:MGC851984 LWF851984:LWG851984 LMJ851984:LMK851984 LCN851984:LCO851984 KSR851984:KSS851984 KIV851984:KIW851984 JYZ851984:JZA851984 JPD851984:JPE851984 JFH851984:JFI851984 IVL851984:IVM851984 ILP851984:ILQ851984 IBT851984:IBU851984 HRX851984:HRY851984 HIB851984:HIC851984 GYF851984:GYG851984 GOJ851984:GOK851984 GEN851984:GEO851984 FUR851984:FUS851984 FKV851984:FKW851984 FAZ851984:FBA851984 ERD851984:ERE851984 EHH851984:EHI851984 DXL851984:DXM851984 DNP851984:DNQ851984 DDT851984:DDU851984 CTX851984:CTY851984 CKB851984:CKC851984 CAF851984:CAG851984 BQJ851984:BQK851984 BGN851984:BGO851984 AWR851984:AWS851984 AMV851984:AMW851984 ACZ851984:ADA851984 TD851984:TE851984 JH851984:JI851984 L851984:M851984 WVT786448:WVU786448 WLX786448:WLY786448 WCB786448:WCC786448 VSF786448:VSG786448 VIJ786448:VIK786448 UYN786448:UYO786448 UOR786448:UOS786448 UEV786448:UEW786448 TUZ786448:TVA786448 TLD786448:TLE786448 TBH786448:TBI786448 SRL786448:SRM786448 SHP786448:SHQ786448 RXT786448:RXU786448 RNX786448:RNY786448 REB786448:REC786448 QUF786448:QUG786448 QKJ786448:QKK786448 QAN786448:QAO786448 PQR786448:PQS786448 PGV786448:PGW786448 OWZ786448:OXA786448 OND786448:ONE786448 ODH786448:ODI786448 NTL786448:NTM786448 NJP786448:NJQ786448 MZT786448:MZU786448 MPX786448:MPY786448 MGB786448:MGC786448 LWF786448:LWG786448 LMJ786448:LMK786448 LCN786448:LCO786448 KSR786448:KSS786448 KIV786448:KIW786448 JYZ786448:JZA786448 JPD786448:JPE786448 JFH786448:JFI786448 IVL786448:IVM786448 ILP786448:ILQ786448 IBT786448:IBU786448 HRX786448:HRY786448 HIB786448:HIC786448 GYF786448:GYG786448 GOJ786448:GOK786448 GEN786448:GEO786448 FUR786448:FUS786448 FKV786448:FKW786448 FAZ786448:FBA786448 ERD786448:ERE786448 EHH786448:EHI786448 DXL786448:DXM786448 DNP786448:DNQ786448 DDT786448:DDU786448 CTX786448:CTY786448 CKB786448:CKC786448 CAF786448:CAG786448 BQJ786448:BQK786448 BGN786448:BGO786448 AWR786448:AWS786448 AMV786448:AMW786448 ACZ786448:ADA786448 TD786448:TE786448 JH786448:JI786448 L786448:M786448 WVT720912:WVU720912 WLX720912:WLY720912 WCB720912:WCC720912 VSF720912:VSG720912 VIJ720912:VIK720912 UYN720912:UYO720912 UOR720912:UOS720912 UEV720912:UEW720912 TUZ720912:TVA720912 TLD720912:TLE720912 TBH720912:TBI720912 SRL720912:SRM720912 SHP720912:SHQ720912 RXT720912:RXU720912 RNX720912:RNY720912 REB720912:REC720912 QUF720912:QUG720912 QKJ720912:QKK720912 QAN720912:QAO720912 PQR720912:PQS720912 PGV720912:PGW720912 OWZ720912:OXA720912 OND720912:ONE720912 ODH720912:ODI720912 NTL720912:NTM720912 NJP720912:NJQ720912 MZT720912:MZU720912 MPX720912:MPY720912 MGB720912:MGC720912 LWF720912:LWG720912 LMJ720912:LMK720912 LCN720912:LCO720912 KSR720912:KSS720912 KIV720912:KIW720912 JYZ720912:JZA720912 JPD720912:JPE720912 JFH720912:JFI720912 IVL720912:IVM720912 ILP720912:ILQ720912 IBT720912:IBU720912 HRX720912:HRY720912 HIB720912:HIC720912 GYF720912:GYG720912 GOJ720912:GOK720912 GEN720912:GEO720912 FUR720912:FUS720912 FKV720912:FKW720912 FAZ720912:FBA720912 ERD720912:ERE720912 EHH720912:EHI720912 DXL720912:DXM720912 DNP720912:DNQ720912 DDT720912:DDU720912 CTX720912:CTY720912 CKB720912:CKC720912 CAF720912:CAG720912 BQJ720912:BQK720912 BGN720912:BGO720912 AWR720912:AWS720912 AMV720912:AMW720912 ACZ720912:ADA720912 TD720912:TE720912 JH720912:JI720912 L720912:M720912 WVT655376:WVU655376 WLX655376:WLY655376 WCB655376:WCC655376 VSF655376:VSG655376 VIJ655376:VIK655376 UYN655376:UYO655376 UOR655376:UOS655376 UEV655376:UEW655376 TUZ655376:TVA655376 TLD655376:TLE655376 TBH655376:TBI655376 SRL655376:SRM655376 SHP655376:SHQ655376 RXT655376:RXU655376 RNX655376:RNY655376 REB655376:REC655376 QUF655376:QUG655376 QKJ655376:QKK655376 QAN655376:QAO655376 PQR655376:PQS655376 PGV655376:PGW655376 OWZ655376:OXA655376 OND655376:ONE655376 ODH655376:ODI655376 NTL655376:NTM655376 NJP655376:NJQ655376 MZT655376:MZU655376 MPX655376:MPY655376 MGB655376:MGC655376 LWF655376:LWG655376 LMJ655376:LMK655376 LCN655376:LCO655376 KSR655376:KSS655376 KIV655376:KIW655376 JYZ655376:JZA655376 JPD655376:JPE655376 JFH655376:JFI655376 IVL655376:IVM655376 ILP655376:ILQ655376 IBT655376:IBU655376 HRX655376:HRY655376 HIB655376:HIC655376 GYF655376:GYG655376 GOJ655376:GOK655376 GEN655376:GEO655376 FUR655376:FUS655376 FKV655376:FKW655376 FAZ655376:FBA655376 ERD655376:ERE655376 EHH655376:EHI655376 DXL655376:DXM655376 DNP655376:DNQ655376 DDT655376:DDU655376 CTX655376:CTY655376 CKB655376:CKC655376 CAF655376:CAG655376 BQJ655376:BQK655376 BGN655376:BGO655376 AWR655376:AWS655376 AMV655376:AMW655376 ACZ655376:ADA655376 TD655376:TE655376 JH655376:JI655376 L655376:M655376 WVT589840:WVU589840 WLX589840:WLY589840 WCB589840:WCC589840 VSF589840:VSG589840 VIJ589840:VIK589840 UYN589840:UYO589840 UOR589840:UOS589840 UEV589840:UEW589840 TUZ589840:TVA589840 TLD589840:TLE589840 TBH589840:TBI589840 SRL589840:SRM589840 SHP589840:SHQ589840 RXT589840:RXU589840 RNX589840:RNY589840 REB589840:REC589840 QUF589840:QUG589840 QKJ589840:QKK589840 QAN589840:QAO589840 PQR589840:PQS589840 PGV589840:PGW589840 OWZ589840:OXA589840 OND589840:ONE589840 ODH589840:ODI589840 NTL589840:NTM589840 NJP589840:NJQ589840 MZT589840:MZU589840 MPX589840:MPY589840 MGB589840:MGC589840 LWF589840:LWG589840 LMJ589840:LMK589840 LCN589840:LCO589840 KSR589840:KSS589840 KIV589840:KIW589840 JYZ589840:JZA589840 JPD589840:JPE589840 JFH589840:JFI589840 IVL589840:IVM589840 ILP589840:ILQ589840 IBT589840:IBU589840 HRX589840:HRY589840 HIB589840:HIC589840 GYF589840:GYG589840 GOJ589840:GOK589840 GEN589840:GEO589840 FUR589840:FUS589840 FKV589840:FKW589840 FAZ589840:FBA589840 ERD589840:ERE589840 EHH589840:EHI589840 DXL589840:DXM589840 DNP589840:DNQ589840 DDT589840:DDU589840 CTX589840:CTY589840 CKB589840:CKC589840 CAF589840:CAG589840 BQJ589840:BQK589840 BGN589840:BGO589840 AWR589840:AWS589840 AMV589840:AMW589840 ACZ589840:ADA589840 TD589840:TE589840 JH589840:JI589840 L589840:M589840 WVT524304:WVU524304 WLX524304:WLY524304 WCB524304:WCC524304 VSF524304:VSG524304 VIJ524304:VIK524304 UYN524304:UYO524304 UOR524304:UOS524304 UEV524304:UEW524304 TUZ524304:TVA524304 TLD524304:TLE524304 TBH524304:TBI524304 SRL524304:SRM524304 SHP524304:SHQ524304 RXT524304:RXU524304 RNX524304:RNY524304 REB524304:REC524304 QUF524304:QUG524304 QKJ524304:QKK524304 QAN524304:QAO524304 PQR524304:PQS524304 PGV524304:PGW524304 OWZ524304:OXA524304 OND524304:ONE524304 ODH524304:ODI524304 NTL524304:NTM524304 NJP524304:NJQ524304 MZT524304:MZU524304 MPX524304:MPY524304 MGB524304:MGC524304 LWF524304:LWG524304 LMJ524304:LMK524304 LCN524304:LCO524304 KSR524304:KSS524304 KIV524304:KIW524304 JYZ524304:JZA524304 JPD524304:JPE524304 JFH524304:JFI524304 IVL524304:IVM524304 ILP524304:ILQ524304 IBT524304:IBU524304 HRX524304:HRY524304 HIB524304:HIC524304 GYF524304:GYG524304 GOJ524304:GOK524304 GEN524304:GEO524304 FUR524304:FUS524304 FKV524304:FKW524304 FAZ524304:FBA524304 ERD524304:ERE524304 EHH524304:EHI524304 DXL524304:DXM524304 DNP524304:DNQ524304 DDT524304:DDU524304 CTX524304:CTY524304 CKB524304:CKC524304 CAF524304:CAG524304 BQJ524304:BQK524304 BGN524304:BGO524304 AWR524304:AWS524304 AMV524304:AMW524304 ACZ524304:ADA524304 TD524304:TE524304 JH524304:JI524304 L524304:M524304 WVT458768:WVU458768 WLX458768:WLY458768 WCB458768:WCC458768 VSF458768:VSG458768 VIJ458768:VIK458768 UYN458768:UYO458768 UOR458768:UOS458768 UEV458768:UEW458768 TUZ458768:TVA458768 TLD458768:TLE458768 TBH458768:TBI458768 SRL458768:SRM458768 SHP458768:SHQ458768 RXT458768:RXU458768 RNX458768:RNY458768 REB458768:REC458768 QUF458768:QUG458768 QKJ458768:QKK458768 QAN458768:QAO458768 PQR458768:PQS458768 PGV458768:PGW458768 OWZ458768:OXA458768 OND458768:ONE458768 ODH458768:ODI458768 NTL458768:NTM458768 NJP458768:NJQ458768 MZT458768:MZU458768 MPX458768:MPY458768 MGB458768:MGC458768 LWF458768:LWG458768 LMJ458768:LMK458768 LCN458768:LCO458768 KSR458768:KSS458768 KIV458768:KIW458768 JYZ458768:JZA458768 JPD458768:JPE458768 JFH458768:JFI458768 IVL458768:IVM458768 ILP458768:ILQ458768 IBT458768:IBU458768 HRX458768:HRY458768 HIB458768:HIC458768 GYF458768:GYG458768 GOJ458768:GOK458768 GEN458768:GEO458768 FUR458768:FUS458768 FKV458768:FKW458768 FAZ458768:FBA458768 ERD458768:ERE458768 EHH458768:EHI458768 DXL458768:DXM458768 DNP458768:DNQ458768 DDT458768:DDU458768 CTX458768:CTY458768 CKB458768:CKC458768 CAF458768:CAG458768 BQJ458768:BQK458768 BGN458768:BGO458768 AWR458768:AWS458768 AMV458768:AMW458768 ACZ458768:ADA458768 TD458768:TE458768 JH458768:JI458768 L458768:M458768 WVT393232:WVU393232 WLX393232:WLY393232 WCB393232:WCC393232 VSF393232:VSG393232 VIJ393232:VIK393232 UYN393232:UYO393232 UOR393232:UOS393232 UEV393232:UEW393232 TUZ393232:TVA393232 TLD393232:TLE393232 TBH393232:TBI393232 SRL393232:SRM393232 SHP393232:SHQ393232 RXT393232:RXU393232 RNX393232:RNY393232 REB393232:REC393232 QUF393232:QUG393232 QKJ393232:QKK393232 QAN393232:QAO393232 PQR393232:PQS393232 PGV393232:PGW393232 OWZ393232:OXA393232 OND393232:ONE393232 ODH393232:ODI393232 NTL393232:NTM393232 NJP393232:NJQ393232 MZT393232:MZU393232 MPX393232:MPY393232 MGB393232:MGC393232 LWF393232:LWG393232 LMJ393232:LMK393232 LCN393232:LCO393232 KSR393232:KSS393232 KIV393232:KIW393232 JYZ393232:JZA393232 JPD393232:JPE393232 JFH393232:JFI393232 IVL393232:IVM393232 ILP393232:ILQ393232 IBT393232:IBU393232 HRX393232:HRY393232 HIB393232:HIC393232 GYF393232:GYG393232 GOJ393232:GOK393232 GEN393232:GEO393232 FUR393232:FUS393232 FKV393232:FKW393232 FAZ393232:FBA393232 ERD393232:ERE393232 EHH393232:EHI393232 DXL393232:DXM393232 DNP393232:DNQ393232 DDT393232:DDU393232 CTX393232:CTY393232 CKB393232:CKC393232 CAF393232:CAG393232 BQJ393232:BQK393232 BGN393232:BGO393232 AWR393232:AWS393232 AMV393232:AMW393232 ACZ393232:ADA393232 TD393232:TE393232 JH393232:JI393232 L393232:M393232 WVT327696:WVU327696 WLX327696:WLY327696 WCB327696:WCC327696 VSF327696:VSG327696 VIJ327696:VIK327696 UYN327696:UYO327696 UOR327696:UOS327696 UEV327696:UEW327696 TUZ327696:TVA327696 TLD327696:TLE327696 TBH327696:TBI327696 SRL327696:SRM327696 SHP327696:SHQ327696 RXT327696:RXU327696 RNX327696:RNY327696 REB327696:REC327696 QUF327696:QUG327696 QKJ327696:QKK327696 QAN327696:QAO327696 PQR327696:PQS327696 PGV327696:PGW327696 OWZ327696:OXA327696 OND327696:ONE327696 ODH327696:ODI327696 NTL327696:NTM327696 NJP327696:NJQ327696 MZT327696:MZU327696 MPX327696:MPY327696 MGB327696:MGC327696 LWF327696:LWG327696 LMJ327696:LMK327696 LCN327696:LCO327696 KSR327696:KSS327696 KIV327696:KIW327696 JYZ327696:JZA327696 JPD327696:JPE327696 JFH327696:JFI327696 IVL327696:IVM327696 ILP327696:ILQ327696 IBT327696:IBU327696 HRX327696:HRY327696 HIB327696:HIC327696 GYF327696:GYG327696 GOJ327696:GOK327696 GEN327696:GEO327696 FUR327696:FUS327696 FKV327696:FKW327696 FAZ327696:FBA327696 ERD327696:ERE327696 EHH327696:EHI327696 DXL327696:DXM327696 DNP327696:DNQ327696 DDT327696:DDU327696 CTX327696:CTY327696 CKB327696:CKC327696 CAF327696:CAG327696 BQJ327696:BQK327696 BGN327696:BGO327696 AWR327696:AWS327696 AMV327696:AMW327696 ACZ327696:ADA327696 TD327696:TE327696 JH327696:JI327696 L327696:M327696 WVT262160:WVU262160 WLX262160:WLY262160 WCB262160:WCC262160 VSF262160:VSG262160 VIJ262160:VIK262160 UYN262160:UYO262160 UOR262160:UOS262160 UEV262160:UEW262160 TUZ262160:TVA262160 TLD262160:TLE262160 TBH262160:TBI262160 SRL262160:SRM262160 SHP262160:SHQ262160 RXT262160:RXU262160 RNX262160:RNY262160 REB262160:REC262160 QUF262160:QUG262160 QKJ262160:QKK262160 QAN262160:QAO262160 PQR262160:PQS262160 PGV262160:PGW262160 OWZ262160:OXA262160 OND262160:ONE262160 ODH262160:ODI262160 NTL262160:NTM262160 NJP262160:NJQ262160 MZT262160:MZU262160 MPX262160:MPY262160 MGB262160:MGC262160 LWF262160:LWG262160 LMJ262160:LMK262160 LCN262160:LCO262160 KSR262160:KSS262160 KIV262160:KIW262160 JYZ262160:JZA262160 JPD262160:JPE262160 JFH262160:JFI262160 IVL262160:IVM262160 ILP262160:ILQ262160 IBT262160:IBU262160 HRX262160:HRY262160 HIB262160:HIC262160 GYF262160:GYG262160 GOJ262160:GOK262160 GEN262160:GEO262160 FUR262160:FUS262160 FKV262160:FKW262160 FAZ262160:FBA262160 ERD262160:ERE262160 EHH262160:EHI262160 DXL262160:DXM262160 DNP262160:DNQ262160 DDT262160:DDU262160 CTX262160:CTY262160 CKB262160:CKC262160 CAF262160:CAG262160 BQJ262160:BQK262160 BGN262160:BGO262160 AWR262160:AWS262160 AMV262160:AMW262160 ACZ262160:ADA262160 TD262160:TE262160 JH262160:JI262160 L262160:M262160 WVT196624:WVU196624 WLX196624:WLY196624 WCB196624:WCC196624 VSF196624:VSG196624 VIJ196624:VIK196624 UYN196624:UYO196624 UOR196624:UOS196624 UEV196624:UEW196624 TUZ196624:TVA196624 TLD196624:TLE196624 TBH196624:TBI196624 SRL196624:SRM196624 SHP196624:SHQ196624 RXT196624:RXU196624 RNX196624:RNY196624 REB196624:REC196624 QUF196624:QUG196624 QKJ196624:QKK196624 QAN196624:QAO196624 PQR196624:PQS196624 PGV196624:PGW196624 OWZ196624:OXA196624 OND196624:ONE196624 ODH196624:ODI196624 NTL196624:NTM196624 NJP196624:NJQ196624 MZT196624:MZU196624 MPX196624:MPY196624 MGB196624:MGC196624 LWF196624:LWG196624 LMJ196624:LMK196624 LCN196624:LCO196624 KSR196624:KSS196624 KIV196624:KIW196624 JYZ196624:JZA196624 JPD196624:JPE196624 JFH196624:JFI196624 IVL196624:IVM196624 ILP196624:ILQ196624 IBT196624:IBU196624 HRX196624:HRY196624 HIB196624:HIC196624 GYF196624:GYG196624 GOJ196624:GOK196624 GEN196624:GEO196624 FUR196624:FUS196624 FKV196624:FKW196624 FAZ196624:FBA196624 ERD196624:ERE196624 EHH196624:EHI196624 DXL196624:DXM196624 DNP196624:DNQ196624 DDT196624:DDU196624 CTX196624:CTY196624 CKB196624:CKC196624 CAF196624:CAG196624 BQJ196624:BQK196624 BGN196624:BGO196624 AWR196624:AWS196624 AMV196624:AMW196624 ACZ196624:ADA196624 TD196624:TE196624 JH196624:JI196624 L196624:M196624 WVT131088:WVU131088 WLX131088:WLY131088 WCB131088:WCC131088 VSF131088:VSG131088 VIJ131088:VIK131088 UYN131088:UYO131088 UOR131088:UOS131088 UEV131088:UEW131088 TUZ131088:TVA131088 TLD131088:TLE131088 TBH131088:TBI131088 SRL131088:SRM131088 SHP131088:SHQ131088 RXT131088:RXU131088 RNX131088:RNY131088 REB131088:REC131088 QUF131088:QUG131088 QKJ131088:QKK131088 QAN131088:QAO131088 PQR131088:PQS131088 PGV131088:PGW131088 OWZ131088:OXA131088 OND131088:ONE131088 ODH131088:ODI131088 NTL131088:NTM131088 NJP131088:NJQ131088 MZT131088:MZU131088 MPX131088:MPY131088 MGB131088:MGC131088 LWF131088:LWG131088 LMJ131088:LMK131088 LCN131088:LCO131088 KSR131088:KSS131088 KIV131088:KIW131088 JYZ131088:JZA131088 JPD131088:JPE131088 JFH131088:JFI131088 IVL131088:IVM131088 ILP131088:ILQ131088 IBT131088:IBU131088 HRX131088:HRY131088 HIB131088:HIC131088 GYF131088:GYG131088 GOJ131088:GOK131088 GEN131088:GEO131088 FUR131088:FUS131088 FKV131088:FKW131088 FAZ131088:FBA131088 ERD131088:ERE131088 EHH131088:EHI131088 DXL131088:DXM131088 DNP131088:DNQ131088 DDT131088:DDU131088 CTX131088:CTY131088 CKB131088:CKC131088 CAF131088:CAG131088 BQJ131088:BQK131088 BGN131088:BGO131088 AWR131088:AWS131088 AMV131088:AMW131088 ACZ131088:ADA131088 TD131088:TE131088 JH131088:JI131088 L131088:M131088 WVT65552:WVU65552 WLX65552:WLY65552 WCB65552:WCC65552 VSF65552:VSG65552 VIJ65552:VIK65552 UYN65552:UYO65552 UOR65552:UOS65552 UEV65552:UEW65552 TUZ65552:TVA65552 TLD65552:TLE65552 TBH65552:TBI65552 SRL65552:SRM65552 SHP65552:SHQ65552 RXT65552:RXU65552 RNX65552:RNY65552 REB65552:REC65552 QUF65552:QUG65552 QKJ65552:QKK65552 QAN65552:QAO65552 PQR65552:PQS65552 PGV65552:PGW65552 OWZ65552:OXA65552 OND65552:ONE65552 ODH65552:ODI65552 NTL65552:NTM65552 NJP65552:NJQ65552 MZT65552:MZU65552 MPX65552:MPY65552 MGB65552:MGC65552 LWF65552:LWG65552 LMJ65552:LMK65552 LCN65552:LCO65552 KSR65552:KSS65552 KIV65552:KIW65552 JYZ65552:JZA65552 JPD65552:JPE65552 JFH65552:JFI65552 IVL65552:IVM65552 ILP65552:ILQ65552 IBT65552:IBU65552 HRX65552:HRY65552 HIB65552:HIC65552 GYF65552:GYG65552 GOJ65552:GOK65552 GEN65552:GEO65552 FUR65552:FUS65552 FKV65552:FKW65552 FAZ65552:FBA65552 ERD65552:ERE65552 EHH65552:EHI65552 DXL65552:DXM65552 DNP65552:DNQ65552 DDT65552:DDU65552 CTX65552:CTY65552 CKB65552:CKC65552 CAF65552:CAG65552 BQJ65552:BQK65552 BGN65552:BGO65552 AWR65552:AWS65552 AMV65552:AMW65552 ACZ65552:ADA65552 TD65552:TE65552 JH65552:JI65552 L65552:M65552 WVT15:WVU15 WLX15:WLY15 WCB15:WCC15 VSF15:VSG15 VIJ15:VIK15 UYN15:UYO15 UOR15:UOS15 UEV15:UEW15 TUZ15:TVA15 TLD15:TLE15 TBH15:TBI15 SRL15:SRM15 SHP15:SHQ15 RXT15:RXU15 RNX15:RNY15 REB15:REC15 QUF15:QUG15 QKJ15:QKK15 QAN15:QAO15 PQR15:PQS15 PGV15:PGW15 OWZ15:OXA15 OND15:ONE15 ODH15:ODI15 NTL15:NTM15 NJP15:NJQ15 MZT15:MZU15 MPX15:MPY15 MGB15:MGC15 LWF15:LWG15 LMJ15:LMK15 LCN15:LCO15 KSR15:KSS15 KIV15:KIW15 JYZ15:JZA15 JPD15:JPE15 JFH15:JFI15 IVL15:IVM15 ILP15:ILQ15 IBT15:IBU15 HRX15:HRY15 HIB15:HIC15 GYF15:GYG15 GOJ15:GOK15 GEN15:GEO15 FUR15:FUS15 FKV15:FKW15 FAZ15:FBA15 ERD15:ERE15 EHH15:EHI15 DXL15:DXM15 DNP15:DNQ15 DDT15:DDU15 CTX15:CTY15 CKB15:CKC15 CAF15:CAG15 BQJ15:BQK15 BGN15:BGO15 AWR15:AWS15 AMV15:AMW15 ACZ15:ADA15 TD15:TE15 JH15:JI15" xr:uid="{00000000-0002-0000-0000-000046000000}">
      <formula1>$S$26:$S$29</formula1>
    </dataValidation>
    <dataValidation type="list" allowBlank="1" showInputMessage="1" showErrorMessage="1" promptTitle="Plaque d'appui" prompt="Indiquer si présence de plaque d'appui sous le poteau (indiquée par un clou)." sqref="O23 WVW983064 WMA983064 WCE983064 VSI983064 VIM983064 UYQ983064 UOU983064 UEY983064 TVC983064 TLG983064 TBK983064 SRO983064 SHS983064 RXW983064 ROA983064 REE983064 QUI983064 QKM983064 QAQ983064 PQU983064 PGY983064 OXC983064 ONG983064 ODK983064 NTO983064 NJS983064 MZW983064 MQA983064 MGE983064 LWI983064 LMM983064 LCQ983064 KSU983064 KIY983064 JZC983064 JPG983064 JFK983064 IVO983064 ILS983064 IBW983064 HSA983064 HIE983064 GYI983064 GOM983064 GEQ983064 FUU983064 FKY983064 FBC983064 ERG983064 EHK983064 DXO983064 DNS983064 DDW983064 CUA983064 CKE983064 CAI983064 BQM983064 BGQ983064 AWU983064 AMY983064 ADC983064 TG983064 JK983064 O983064 WVW917528 WMA917528 WCE917528 VSI917528 VIM917528 UYQ917528 UOU917528 UEY917528 TVC917528 TLG917528 TBK917528 SRO917528 SHS917528 RXW917528 ROA917528 REE917528 QUI917528 QKM917528 QAQ917528 PQU917528 PGY917528 OXC917528 ONG917528 ODK917528 NTO917528 NJS917528 MZW917528 MQA917528 MGE917528 LWI917528 LMM917528 LCQ917528 KSU917528 KIY917528 JZC917528 JPG917528 JFK917528 IVO917528 ILS917528 IBW917528 HSA917528 HIE917528 GYI917528 GOM917528 GEQ917528 FUU917528 FKY917528 FBC917528 ERG917528 EHK917528 DXO917528 DNS917528 DDW917528 CUA917528 CKE917528 CAI917528 BQM917528 BGQ917528 AWU917528 AMY917528 ADC917528 TG917528 JK917528 O917528 WVW851992 WMA851992 WCE851992 VSI851992 VIM851992 UYQ851992 UOU851992 UEY851992 TVC851992 TLG851992 TBK851992 SRO851992 SHS851992 RXW851992 ROA851992 REE851992 QUI851992 QKM851992 QAQ851992 PQU851992 PGY851992 OXC851992 ONG851992 ODK851992 NTO851992 NJS851992 MZW851992 MQA851992 MGE851992 LWI851992 LMM851992 LCQ851992 KSU851992 KIY851992 JZC851992 JPG851992 JFK851992 IVO851992 ILS851992 IBW851992 HSA851992 HIE851992 GYI851992 GOM851992 GEQ851992 FUU851992 FKY851992 FBC851992 ERG851992 EHK851992 DXO851992 DNS851992 DDW851992 CUA851992 CKE851992 CAI851992 BQM851992 BGQ851992 AWU851992 AMY851992 ADC851992 TG851992 JK851992 O851992 WVW786456 WMA786456 WCE786456 VSI786456 VIM786456 UYQ786456 UOU786456 UEY786456 TVC786456 TLG786456 TBK786456 SRO786456 SHS786456 RXW786456 ROA786456 REE786456 QUI786456 QKM786456 QAQ786456 PQU786456 PGY786456 OXC786456 ONG786456 ODK786456 NTO786456 NJS786456 MZW786456 MQA786456 MGE786456 LWI786456 LMM786456 LCQ786456 KSU786456 KIY786456 JZC786456 JPG786456 JFK786456 IVO786456 ILS786456 IBW786456 HSA786456 HIE786456 GYI786456 GOM786456 GEQ786456 FUU786456 FKY786456 FBC786456 ERG786456 EHK786456 DXO786456 DNS786456 DDW786456 CUA786456 CKE786456 CAI786456 BQM786456 BGQ786456 AWU786456 AMY786456 ADC786456 TG786456 JK786456 O786456 WVW720920 WMA720920 WCE720920 VSI720920 VIM720920 UYQ720920 UOU720920 UEY720920 TVC720920 TLG720920 TBK720920 SRO720920 SHS720920 RXW720920 ROA720920 REE720920 QUI720920 QKM720920 QAQ720920 PQU720920 PGY720920 OXC720920 ONG720920 ODK720920 NTO720920 NJS720920 MZW720920 MQA720920 MGE720920 LWI720920 LMM720920 LCQ720920 KSU720920 KIY720920 JZC720920 JPG720920 JFK720920 IVO720920 ILS720920 IBW720920 HSA720920 HIE720920 GYI720920 GOM720920 GEQ720920 FUU720920 FKY720920 FBC720920 ERG720920 EHK720920 DXO720920 DNS720920 DDW720920 CUA720920 CKE720920 CAI720920 BQM720920 BGQ720920 AWU720920 AMY720920 ADC720920 TG720920 JK720920 O720920 WVW655384 WMA655384 WCE655384 VSI655384 VIM655384 UYQ655384 UOU655384 UEY655384 TVC655384 TLG655384 TBK655384 SRO655384 SHS655384 RXW655384 ROA655384 REE655384 QUI655384 QKM655384 QAQ655384 PQU655384 PGY655384 OXC655384 ONG655384 ODK655384 NTO655384 NJS655384 MZW655384 MQA655384 MGE655384 LWI655384 LMM655384 LCQ655384 KSU655384 KIY655384 JZC655384 JPG655384 JFK655384 IVO655384 ILS655384 IBW655384 HSA655384 HIE655384 GYI655384 GOM655384 GEQ655384 FUU655384 FKY655384 FBC655384 ERG655384 EHK655384 DXO655384 DNS655384 DDW655384 CUA655384 CKE655384 CAI655384 BQM655384 BGQ655384 AWU655384 AMY655384 ADC655384 TG655384 JK655384 O655384 WVW589848 WMA589848 WCE589848 VSI589848 VIM589848 UYQ589848 UOU589848 UEY589848 TVC589848 TLG589848 TBK589848 SRO589848 SHS589848 RXW589848 ROA589848 REE589848 QUI589848 QKM589848 QAQ589848 PQU589848 PGY589848 OXC589848 ONG589848 ODK589848 NTO589848 NJS589848 MZW589848 MQA589848 MGE589848 LWI589848 LMM589848 LCQ589848 KSU589848 KIY589848 JZC589848 JPG589848 JFK589848 IVO589848 ILS589848 IBW589848 HSA589848 HIE589848 GYI589848 GOM589848 GEQ589848 FUU589848 FKY589848 FBC589848 ERG589848 EHK589848 DXO589848 DNS589848 DDW589848 CUA589848 CKE589848 CAI589848 BQM589848 BGQ589848 AWU589848 AMY589848 ADC589848 TG589848 JK589848 O589848 WVW524312 WMA524312 WCE524312 VSI524312 VIM524312 UYQ524312 UOU524312 UEY524312 TVC524312 TLG524312 TBK524312 SRO524312 SHS524312 RXW524312 ROA524312 REE524312 QUI524312 QKM524312 QAQ524312 PQU524312 PGY524312 OXC524312 ONG524312 ODK524312 NTO524312 NJS524312 MZW524312 MQA524312 MGE524312 LWI524312 LMM524312 LCQ524312 KSU524312 KIY524312 JZC524312 JPG524312 JFK524312 IVO524312 ILS524312 IBW524312 HSA524312 HIE524312 GYI524312 GOM524312 GEQ524312 FUU524312 FKY524312 FBC524312 ERG524312 EHK524312 DXO524312 DNS524312 DDW524312 CUA524312 CKE524312 CAI524312 BQM524312 BGQ524312 AWU524312 AMY524312 ADC524312 TG524312 JK524312 O524312 WVW458776 WMA458776 WCE458776 VSI458776 VIM458776 UYQ458776 UOU458776 UEY458776 TVC458776 TLG458776 TBK458776 SRO458776 SHS458776 RXW458776 ROA458776 REE458776 QUI458776 QKM458776 QAQ458776 PQU458776 PGY458776 OXC458776 ONG458776 ODK458776 NTO458776 NJS458776 MZW458776 MQA458776 MGE458776 LWI458776 LMM458776 LCQ458776 KSU458776 KIY458776 JZC458776 JPG458776 JFK458776 IVO458776 ILS458776 IBW458776 HSA458776 HIE458776 GYI458776 GOM458776 GEQ458776 FUU458776 FKY458776 FBC458776 ERG458776 EHK458776 DXO458776 DNS458776 DDW458776 CUA458776 CKE458776 CAI458776 BQM458776 BGQ458776 AWU458776 AMY458776 ADC458776 TG458776 JK458776 O458776 WVW393240 WMA393240 WCE393240 VSI393240 VIM393240 UYQ393240 UOU393240 UEY393240 TVC393240 TLG393240 TBK393240 SRO393240 SHS393240 RXW393240 ROA393240 REE393240 QUI393240 QKM393240 QAQ393240 PQU393240 PGY393240 OXC393240 ONG393240 ODK393240 NTO393240 NJS393240 MZW393240 MQA393240 MGE393240 LWI393240 LMM393240 LCQ393240 KSU393240 KIY393240 JZC393240 JPG393240 JFK393240 IVO393240 ILS393240 IBW393240 HSA393240 HIE393240 GYI393240 GOM393240 GEQ393240 FUU393240 FKY393240 FBC393240 ERG393240 EHK393240 DXO393240 DNS393240 DDW393240 CUA393240 CKE393240 CAI393240 BQM393240 BGQ393240 AWU393240 AMY393240 ADC393240 TG393240 JK393240 O393240 WVW327704 WMA327704 WCE327704 VSI327704 VIM327704 UYQ327704 UOU327704 UEY327704 TVC327704 TLG327704 TBK327704 SRO327704 SHS327704 RXW327704 ROA327704 REE327704 QUI327704 QKM327704 QAQ327704 PQU327704 PGY327704 OXC327704 ONG327704 ODK327704 NTO327704 NJS327704 MZW327704 MQA327704 MGE327704 LWI327704 LMM327704 LCQ327704 KSU327704 KIY327704 JZC327704 JPG327704 JFK327704 IVO327704 ILS327704 IBW327704 HSA327704 HIE327704 GYI327704 GOM327704 GEQ327704 FUU327704 FKY327704 FBC327704 ERG327704 EHK327704 DXO327704 DNS327704 DDW327704 CUA327704 CKE327704 CAI327704 BQM327704 BGQ327704 AWU327704 AMY327704 ADC327704 TG327704 JK327704 O327704 WVW262168 WMA262168 WCE262168 VSI262168 VIM262168 UYQ262168 UOU262168 UEY262168 TVC262168 TLG262168 TBK262168 SRO262168 SHS262168 RXW262168 ROA262168 REE262168 QUI262168 QKM262168 QAQ262168 PQU262168 PGY262168 OXC262168 ONG262168 ODK262168 NTO262168 NJS262168 MZW262168 MQA262168 MGE262168 LWI262168 LMM262168 LCQ262168 KSU262168 KIY262168 JZC262168 JPG262168 JFK262168 IVO262168 ILS262168 IBW262168 HSA262168 HIE262168 GYI262168 GOM262168 GEQ262168 FUU262168 FKY262168 FBC262168 ERG262168 EHK262168 DXO262168 DNS262168 DDW262168 CUA262168 CKE262168 CAI262168 BQM262168 BGQ262168 AWU262168 AMY262168 ADC262168 TG262168 JK262168 O262168 WVW196632 WMA196632 WCE196632 VSI196632 VIM196632 UYQ196632 UOU196632 UEY196632 TVC196632 TLG196632 TBK196632 SRO196632 SHS196632 RXW196632 ROA196632 REE196632 QUI196632 QKM196632 QAQ196632 PQU196632 PGY196632 OXC196632 ONG196632 ODK196632 NTO196632 NJS196632 MZW196632 MQA196632 MGE196632 LWI196632 LMM196632 LCQ196632 KSU196632 KIY196632 JZC196632 JPG196632 JFK196632 IVO196632 ILS196632 IBW196632 HSA196632 HIE196632 GYI196632 GOM196632 GEQ196632 FUU196632 FKY196632 FBC196632 ERG196632 EHK196632 DXO196632 DNS196632 DDW196632 CUA196632 CKE196632 CAI196632 BQM196632 BGQ196632 AWU196632 AMY196632 ADC196632 TG196632 JK196632 O196632 WVW131096 WMA131096 WCE131096 VSI131096 VIM131096 UYQ131096 UOU131096 UEY131096 TVC131096 TLG131096 TBK131096 SRO131096 SHS131096 RXW131096 ROA131096 REE131096 QUI131096 QKM131096 QAQ131096 PQU131096 PGY131096 OXC131096 ONG131096 ODK131096 NTO131096 NJS131096 MZW131096 MQA131096 MGE131096 LWI131096 LMM131096 LCQ131096 KSU131096 KIY131096 JZC131096 JPG131096 JFK131096 IVO131096 ILS131096 IBW131096 HSA131096 HIE131096 GYI131096 GOM131096 GEQ131096 FUU131096 FKY131096 FBC131096 ERG131096 EHK131096 DXO131096 DNS131096 DDW131096 CUA131096 CKE131096 CAI131096 BQM131096 BGQ131096 AWU131096 AMY131096 ADC131096 TG131096 JK131096 O131096 WVW65560 WMA65560 WCE65560 VSI65560 VIM65560 UYQ65560 UOU65560 UEY65560 TVC65560 TLG65560 TBK65560 SRO65560 SHS65560 RXW65560 ROA65560 REE65560 QUI65560 QKM65560 QAQ65560 PQU65560 PGY65560 OXC65560 ONG65560 ODK65560 NTO65560 NJS65560 MZW65560 MQA65560 MGE65560 LWI65560 LMM65560 LCQ65560 KSU65560 KIY65560 JZC65560 JPG65560 JFK65560 IVO65560 ILS65560 IBW65560 HSA65560 HIE65560 GYI65560 GOM65560 GEQ65560 FUU65560 FKY65560 FBC65560 ERG65560 EHK65560 DXO65560 DNS65560 DDW65560 CUA65560 CKE65560 CAI65560 BQM65560 BGQ65560 AWU65560 AMY65560 ADC65560 TG65560 JK65560 O65560 WVW23 WMA23 WCE23 VSI23 VIM23 UYQ23 UOU23 UEY23 TVC23 TLG23 TBK23 SRO23 SHS23 RXW23 ROA23 REE23 QUI23 QKM23 QAQ23 PQU23 PGY23 OXC23 ONG23 ODK23 NTO23 NJS23 MZW23 MQA23 MGE23 LWI23 LMM23 LCQ23 KSU23 KIY23 JZC23 JPG23 JFK23 IVO23 ILS23 IBW23 HSA23 HIE23 GYI23 GOM23 GEQ23 FUU23 FKY23 FBC23 ERG23 EHK23 DXO23 DNS23 DDW23 CUA23 CKE23 CAI23 BQM23 BGQ23 AWU23 AMY23 ADC23 TG23 JK23" xr:uid="{00000000-0002-0000-0000-000047000000}">
      <formula1>$AB$4:$AB$5</formula1>
    </dataValidation>
    <dataValidation allowBlank="1" showInputMessage="1" showErrorMessage="1" promptTitle="Espacement Cuve/BT (mm)" prompt="Si transfo, indiquer espacement disponible entre BT supérieure et bas de la cuve du transfo." sqref="O15 JK15 TG15 ADC15 AMY15 AWU15 BGQ15 BQM15 CAI15 CKE15 CUA15 DDW15 DNS15 DXO15 EHK15 ERG15 FBC15 FKY15 FUU15 GEQ15 GOM15 GYI15 HIE15 HSA15 IBW15 ILS15 IVO15 JFK15 JPG15 JZC15 KIY15 KSU15 LCQ15 LMM15 LWI15 MGE15 MQA15 MZW15 NJS15 NTO15 ODK15 ONG15 OXC15 PGY15 PQU15 QAQ15 QKM15 QUI15 REE15 ROA15 RXW15 SHS15 SRO15 TBK15 TLG15 TVC15 UEY15 UOU15 UYQ15 VIM15 VSI15 WCE15 WMA15 WVW15 O65552 JK65552 TG65552 ADC65552 AMY65552 AWU65552 BGQ65552 BQM65552 CAI65552 CKE65552 CUA65552 DDW65552 DNS65552 DXO65552 EHK65552 ERG65552 FBC65552 FKY65552 FUU65552 GEQ65552 GOM65552 GYI65552 HIE65552 HSA65552 IBW65552 ILS65552 IVO65552 JFK65552 JPG65552 JZC65552 KIY65552 KSU65552 LCQ65552 LMM65552 LWI65552 MGE65552 MQA65552 MZW65552 NJS65552 NTO65552 ODK65552 ONG65552 OXC65552 PGY65552 PQU65552 QAQ65552 QKM65552 QUI65552 REE65552 ROA65552 RXW65552 SHS65552 SRO65552 TBK65552 TLG65552 TVC65552 UEY65552 UOU65552 UYQ65552 VIM65552 VSI65552 WCE65552 WMA65552 WVW65552 O131088 JK131088 TG131088 ADC131088 AMY131088 AWU131088 BGQ131088 BQM131088 CAI131088 CKE131088 CUA131088 DDW131088 DNS131088 DXO131088 EHK131088 ERG131088 FBC131088 FKY131088 FUU131088 GEQ131088 GOM131088 GYI131088 HIE131088 HSA131088 IBW131088 ILS131088 IVO131088 JFK131088 JPG131088 JZC131088 KIY131088 KSU131088 LCQ131088 LMM131088 LWI131088 MGE131088 MQA131088 MZW131088 NJS131088 NTO131088 ODK131088 ONG131088 OXC131088 PGY131088 PQU131088 QAQ131088 QKM131088 QUI131088 REE131088 ROA131088 RXW131088 SHS131088 SRO131088 TBK131088 TLG131088 TVC131088 UEY131088 UOU131088 UYQ131088 VIM131088 VSI131088 WCE131088 WMA131088 WVW131088 O196624 JK196624 TG196624 ADC196624 AMY196624 AWU196624 BGQ196624 BQM196624 CAI196624 CKE196624 CUA196624 DDW196624 DNS196624 DXO196624 EHK196624 ERG196624 FBC196624 FKY196624 FUU196624 GEQ196624 GOM196624 GYI196624 HIE196624 HSA196624 IBW196624 ILS196624 IVO196624 JFK196624 JPG196624 JZC196624 KIY196624 KSU196624 LCQ196624 LMM196624 LWI196624 MGE196624 MQA196624 MZW196624 NJS196624 NTO196624 ODK196624 ONG196624 OXC196624 PGY196624 PQU196624 QAQ196624 QKM196624 QUI196624 REE196624 ROA196624 RXW196624 SHS196624 SRO196624 TBK196624 TLG196624 TVC196624 UEY196624 UOU196624 UYQ196624 VIM196624 VSI196624 WCE196624 WMA196624 WVW196624 O262160 JK262160 TG262160 ADC262160 AMY262160 AWU262160 BGQ262160 BQM262160 CAI262160 CKE262160 CUA262160 DDW262160 DNS262160 DXO262160 EHK262160 ERG262160 FBC262160 FKY262160 FUU262160 GEQ262160 GOM262160 GYI262160 HIE262160 HSA262160 IBW262160 ILS262160 IVO262160 JFK262160 JPG262160 JZC262160 KIY262160 KSU262160 LCQ262160 LMM262160 LWI262160 MGE262160 MQA262160 MZW262160 NJS262160 NTO262160 ODK262160 ONG262160 OXC262160 PGY262160 PQU262160 QAQ262160 QKM262160 QUI262160 REE262160 ROA262160 RXW262160 SHS262160 SRO262160 TBK262160 TLG262160 TVC262160 UEY262160 UOU262160 UYQ262160 VIM262160 VSI262160 WCE262160 WMA262160 WVW262160 O327696 JK327696 TG327696 ADC327696 AMY327696 AWU327696 BGQ327696 BQM327696 CAI327696 CKE327696 CUA327696 DDW327696 DNS327696 DXO327696 EHK327696 ERG327696 FBC327696 FKY327696 FUU327696 GEQ327696 GOM327696 GYI327696 HIE327696 HSA327696 IBW327696 ILS327696 IVO327696 JFK327696 JPG327696 JZC327696 KIY327696 KSU327696 LCQ327696 LMM327696 LWI327696 MGE327696 MQA327696 MZW327696 NJS327696 NTO327696 ODK327696 ONG327696 OXC327696 PGY327696 PQU327696 QAQ327696 QKM327696 QUI327696 REE327696 ROA327696 RXW327696 SHS327696 SRO327696 TBK327696 TLG327696 TVC327696 UEY327696 UOU327696 UYQ327696 VIM327696 VSI327696 WCE327696 WMA327696 WVW327696 O393232 JK393232 TG393232 ADC393232 AMY393232 AWU393232 BGQ393232 BQM393232 CAI393232 CKE393232 CUA393232 DDW393232 DNS393232 DXO393232 EHK393232 ERG393232 FBC393232 FKY393232 FUU393232 GEQ393232 GOM393232 GYI393232 HIE393232 HSA393232 IBW393232 ILS393232 IVO393232 JFK393232 JPG393232 JZC393232 KIY393232 KSU393232 LCQ393232 LMM393232 LWI393232 MGE393232 MQA393232 MZW393232 NJS393232 NTO393232 ODK393232 ONG393232 OXC393232 PGY393232 PQU393232 QAQ393232 QKM393232 QUI393232 REE393232 ROA393232 RXW393232 SHS393232 SRO393232 TBK393232 TLG393232 TVC393232 UEY393232 UOU393232 UYQ393232 VIM393232 VSI393232 WCE393232 WMA393232 WVW393232 O458768 JK458768 TG458768 ADC458768 AMY458768 AWU458768 BGQ458768 BQM458768 CAI458768 CKE458768 CUA458768 DDW458768 DNS458768 DXO458768 EHK458768 ERG458768 FBC458768 FKY458768 FUU458768 GEQ458768 GOM458768 GYI458768 HIE458768 HSA458768 IBW458768 ILS458768 IVO458768 JFK458768 JPG458768 JZC458768 KIY458768 KSU458768 LCQ458768 LMM458768 LWI458768 MGE458768 MQA458768 MZW458768 NJS458768 NTO458768 ODK458768 ONG458768 OXC458768 PGY458768 PQU458768 QAQ458768 QKM458768 QUI458768 REE458768 ROA458768 RXW458768 SHS458768 SRO458768 TBK458768 TLG458768 TVC458768 UEY458768 UOU458768 UYQ458768 VIM458768 VSI458768 WCE458768 WMA458768 WVW458768 O524304 JK524304 TG524304 ADC524304 AMY524304 AWU524304 BGQ524304 BQM524304 CAI524304 CKE524304 CUA524304 DDW524304 DNS524304 DXO524304 EHK524304 ERG524304 FBC524304 FKY524304 FUU524304 GEQ524304 GOM524304 GYI524304 HIE524304 HSA524304 IBW524304 ILS524304 IVO524304 JFK524304 JPG524304 JZC524304 KIY524304 KSU524304 LCQ524304 LMM524304 LWI524304 MGE524304 MQA524304 MZW524304 NJS524304 NTO524304 ODK524304 ONG524304 OXC524304 PGY524304 PQU524304 QAQ524304 QKM524304 QUI524304 REE524304 ROA524304 RXW524304 SHS524304 SRO524304 TBK524304 TLG524304 TVC524304 UEY524304 UOU524304 UYQ524304 VIM524304 VSI524304 WCE524304 WMA524304 WVW524304 O589840 JK589840 TG589840 ADC589840 AMY589840 AWU589840 BGQ589840 BQM589840 CAI589840 CKE589840 CUA589840 DDW589840 DNS589840 DXO589840 EHK589840 ERG589840 FBC589840 FKY589840 FUU589840 GEQ589840 GOM589840 GYI589840 HIE589840 HSA589840 IBW589840 ILS589840 IVO589840 JFK589840 JPG589840 JZC589840 KIY589840 KSU589840 LCQ589840 LMM589840 LWI589840 MGE589840 MQA589840 MZW589840 NJS589840 NTO589840 ODK589840 ONG589840 OXC589840 PGY589840 PQU589840 QAQ589840 QKM589840 QUI589840 REE589840 ROA589840 RXW589840 SHS589840 SRO589840 TBK589840 TLG589840 TVC589840 UEY589840 UOU589840 UYQ589840 VIM589840 VSI589840 WCE589840 WMA589840 WVW589840 O655376 JK655376 TG655376 ADC655376 AMY655376 AWU655376 BGQ655376 BQM655376 CAI655376 CKE655376 CUA655376 DDW655376 DNS655376 DXO655376 EHK655376 ERG655376 FBC655376 FKY655376 FUU655376 GEQ655376 GOM655376 GYI655376 HIE655376 HSA655376 IBW655376 ILS655376 IVO655376 JFK655376 JPG655376 JZC655376 KIY655376 KSU655376 LCQ655376 LMM655376 LWI655376 MGE655376 MQA655376 MZW655376 NJS655376 NTO655376 ODK655376 ONG655376 OXC655376 PGY655376 PQU655376 QAQ655376 QKM655376 QUI655376 REE655376 ROA655376 RXW655376 SHS655376 SRO655376 TBK655376 TLG655376 TVC655376 UEY655376 UOU655376 UYQ655376 VIM655376 VSI655376 WCE655376 WMA655376 WVW655376 O720912 JK720912 TG720912 ADC720912 AMY720912 AWU720912 BGQ720912 BQM720912 CAI720912 CKE720912 CUA720912 DDW720912 DNS720912 DXO720912 EHK720912 ERG720912 FBC720912 FKY720912 FUU720912 GEQ720912 GOM720912 GYI720912 HIE720912 HSA720912 IBW720912 ILS720912 IVO720912 JFK720912 JPG720912 JZC720912 KIY720912 KSU720912 LCQ720912 LMM720912 LWI720912 MGE720912 MQA720912 MZW720912 NJS720912 NTO720912 ODK720912 ONG720912 OXC720912 PGY720912 PQU720912 QAQ720912 QKM720912 QUI720912 REE720912 ROA720912 RXW720912 SHS720912 SRO720912 TBK720912 TLG720912 TVC720912 UEY720912 UOU720912 UYQ720912 VIM720912 VSI720912 WCE720912 WMA720912 WVW720912 O786448 JK786448 TG786448 ADC786448 AMY786448 AWU786448 BGQ786448 BQM786448 CAI786448 CKE786448 CUA786448 DDW786448 DNS786448 DXO786448 EHK786448 ERG786448 FBC786448 FKY786448 FUU786448 GEQ786448 GOM786448 GYI786448 HIE786448 HSA786448 IBW786448 ILS786448 IVO786448 JFK786448 JPG786448 JZC786448 KIY786448 KSU786448 LCQ786448 LMM786448 LWI786448 MGE786448 MQA786448 MZW786448 NJS786448 NTO786448 ODK786448 ONG786448 OXC786448 PGY786448 PQU786448 QAQ786448 QKM786448 QUI786448 REE786448 ROA786448 RXW786448 SHS786448 SRO786448 TBK786448 TLG786448 TVC786448 UEY786448 UOU786448 UYQ786448 VIM786448 VSI786448 WCE786448 WMA786448 WVW786448 O851984 JK851984 TG851984 ADC851984 AMY851984 AWU851984 BGQ851984 BQM851984 CAI851984 CKE851984 CUA851984 DDW851984 DNS851984 DXO851984 EHK851984 ERG851984 FBC851984 FKY851984 FUU851984 GEQ851984 GOM851984 GYI851984 HIE851984 HSA851984 IBW851984 ILS851984 IVO851984 JFK851984 JPG851984 JZC851984 KIY851984 KSU851984 LCQ851984 LMM851984 LWI851984 MGE851984 MQA851984 MZW851984 NJS851984 NTO851984 ODK851984 ONG851984 OXC851984 PGY851984 PQU851984 QAQ851984 QKM851984 QUI851984 REE851984 ROA851984 RXW851984 SHS851984 SRO851984 TBK851984 TLG851984 TVC851984 UEY851984 UOU851984 UYQ851984 VIM851984 VSI851984 WCE851984 WMA851984 WVW851984 O917520 JK917520 TG917520 ADC917520 AMY917520 AWU917520 BGQ917520 BQM917520 CAI917520 CKE917520 CUA917520 DDW917520 DNS917520 DXO917520 EHK917520 ERG917520 FBC917520 FKY917520 FUU917520 GEQ917520 GOM917520 GYI917520 HIE917520 HSA917520 IBW917520 ILS917520 IVO917520 JFK917520 JPG917520 JZC917520 KIY917520 KSU917520 LCQ917520 LMM917520 LWI917520 MGE917520 MQA917520 MZW917520 NJS917520 NTO917520 ODK917520 ONG917520 OXC917520 PGY917520 PQU917520 QAQ917520 QKM917520 QUI917520 REE917520 ROA917520 RXW917520 SHS917520 SRO917520 TBK917520 TLG917520 TVC917520 UEY917520 UOU917520 UYQ917520 VIM917520 VSI917520 WCE917520 WMA917520 WVW917520 O983056 JK983056 TG983056 ADC983056 AMY983056 AWU983056 BGQ983056 BQM983056 CAI983056 CKE983056 CUA983056 DDW983056 DNS983056 DXO983056 EHK983056 ERG983056 FBC983056 FKY983056 FUU983056 GEQ983056 GOM983056 GYI983056 HIE983056 HSA983056 IBW983056 ILS983056 IVO983056 JFK983056 JPG983056 JZC983056 KIY983056 KSU983056 LCQ983056 LMM983056 LWI983056 MGE983056 MQA983056 MZW983056 NJS983056 NTO983056 ODK983056 ONG983056 OXC983056 PGY983056 PQU983056 QAQ983056 QKM983056 QUI983056 REE983056 ROA983056 RXW983056 SHS983056 SRO983056 TBK983056 TLG983056 TVC983056 UEY983056 UOU983056 UYQ983056 VIM983056 VSI983056 WCE983056 WMA983056 WVW983056" xr:uid="{00000000-0002-0000-0000-000048000000}"/>
    <dataValidation type="list" allowBlank="1" showInputMessage="1" showErrorMessage="1" promptTitle="Portée lâche" prompt="Indiquer si le poteau est une portée lâche. Art.: 2.3 et annexe 4." sqref="K21 WVS983062 WLW983062 WCA983062 VSE983062 VII983062 UYM983062 UOQ983062 UEU983062 TUY983062 TLC983062 TBG983062 SRK983062 SHO983062 RXS983062 RNW983062 REA983062 QUE983062 QKI983062 QAM983062 PQQ983062 PGU983062 OWY983062 ONC983062 ODG983062 NTK983062 NJO983062 MZS983062 MPW983062 MGA983062 LWE983062 LMI983062 LCM983062 KSQ983062 KIU983062 JYY983062 JPC983062 JFG983062 IVK983062 ILO983062 IBS983062 HRW983062 HIA983062 GYE983062 GOI983062 GEM983062 FUQ983062 FKU983062 FAY983062 ERC983062 EHG983062 DXK983062 DNO983062 DDS983062 CTW983062 CKA983062 CAE983062 BQI983062 BGM983062 AWQ983062 AMU983062 ACY983062 TC983062 JG983062 K983062 WVS917526 WLW917526 WCA917526 VSE917526 VII917526 UYM917526 UOQ917526 UEU917526 TUY917526 TLC917526 TBG917526 SRK917526 SHO917526 RXS917526 RNW917526 REA917526 QUE917526 QKI917526 QAM917526 PQQ917526 PGU917526 OWY917526 ONC917526 ODG917526 NTK917526 NJO917526 MZS917526 MPW917526 MGA917526 LWE917526 LMI917526 LCM917526 KSQ917526 KIU917526 JYY917526 JPC917526 JFG917526 IVK917526 ILO917526 IBS917526 HRW917526 HIA917526 GYE917526 GOI917526 GEM917526 FUQ917526 FKU917526 FAY917526 ERC917526 EHG917526 DXK917526 DNO917526 DDS917526 CTW917526 CKA917526 CAE917526 BQI917526 BGM917526 AWQ917526 AMU917526 ACY917526 TC917526 JG917526 K917526 WVS851990 WLW851990 WCA851990 VSE851990 VII851990 UYM851990 UOQ851990 UEU851990 TUY851990 TLC851990 TBG851990 SRK851990 SHO851990 RXS851990 RNW851990 REA851990 QUE851990 QKI851990 QAM851990 PQQ851990 PGU851990 OWY851990 ONC851990 ODG851990 NTK851990 NJO851990 MZS851990 MPW851990 MGA851990 LWE851990 LMI851990 LCM851990 KSQ851990 KIU851990 JYY851990 JPC851990 JFG851990 IVK851990 ILO851990 IBS851990 HRW851990 HIA851990 GYE851990 GOI851990 GEM851990 FUQ851990 FKU851990 FAY851990 ERC851990 EHG851990 DXK851990 DNO851990 DDS851990 CTW851990 CKA851990 CAE851990 BQI851990 BGM851990 AWQ851990 AMU851990 ACY851990 TC851990 JG851990 K851990 WVS786454 WLW786454 WCA786454 VSE786454 VII786454 UYM786454 UOQ786454 UEU786454 TUY786454 TLC786454 TBG786454 SRK786454 SHO786454 RXS786454 RNW786454 REA786454 QUE786454 QKI786454 QAM786454 PQQ786454 PGU786454 OWY786454 ONC786454 ODG786454 NTK786454 NJO786454 MZS786454 MPW786454 MGA786454 LWE786454 LMI786454 LCM786454 KSQ786454 KIU786454 JYY786454 JPC786454 JFG786454 IVK786454 ILO786454 IBS786454 HRW786454 HIA786454 GYE786454 GOI786454 GEM786454 FUQ786454 FKU786454 FAY786454 ERC786454 EHG786454 DXK786454 DNO786454 DDS786454 CTW786454 CKA786454 CAE786454 BQI786454 BGM786454 AWQ786454 AMU786454 ACY786454 TC786454 JG786454 K786454 WVS720918 WLW720918 WCA720918 VSE720918 VII720918 UYM720918 UOQ720918 UEU720918 TUY720918 TLC720918 TBG720918 SRK720918 SHO720918 RXS720918 RNW720918 REA720918 QUE720918 QKI720918 QAM720918 PQQ720918 PGU720918 OWY720918 ONC720918 ODG720918 NTK720918 NJO720918 MZS720918 MPW720918 MGA720918 LWE720918 LMI720918 LCM720918 KSQ720918 KIU720918 JYY720918 JPC720918 JFG720918 IVK720918 ILO720918 IBS720918 HRW720918 HIA720918 GYE720918 GOI720918 GEM720918 FUQ720918 FKU720918 FAY720918 ERC720918 EHG720918 DXK720918 DNO720918 DDS720918 CTW720918 CKA720918 CAE720918 BQI720918 BGM720918 AWQ720918 AMU720918 ACY720918 TC720918 JG720918 K720918 WVS655382 WLW655382 WCA655382 VSE655382 VII655382 UYM655382 UOQ655382 UEU655382 TUY655382 TLC655382 TBG655382 SRK655382 SHO655382 RXS655382 RNW655382 REA655382 QUE655382 QKI655382 QAM655382 PQQ655382 PGU655382 OWY655382 ONC655382 ODG655382 NTK655382 NJO655382 MZS655382 MPW655382 MGA655382 LWE655382 LMI655382 LCM655382 KSQ655382 KIU655382 JYY655382 JPC655382 JFG655382 IVK655382 ILO655382 IBS655382 HRW655382 HIA655382 GYE655382 GOI655382 GEM655382 FUQ655382 FKU655382 FAY655382 ERC655382 EHG655382 DXK655382 DNO655382 DDS655382 CTW655382 CKA655382 CAE655382 BQI655382 BGM655382 AWQ655382 AMU655382 ACY655382 TC655382 JG655382 K655382 WVS589846 WLW589846 WCA589846 VSE589846 VII589846 UYM589846 UOQ589846 UEU589846 TUY589846 TLC589846 TBG589846 SRK589846 SHO589846 RXS589846 RNW589846 REA589846 QUE589846 QKI589846 QAM589846 PQQ589846 PGU589846 OWY589846 ONC589846 ODG589846 NTK589846 NJO589846 MZS589846 MPW589846 MGA589846 LWE589846 LMI589846 LCM589846 KSQ589846 KIU589846 JYY589846 JPC589846 JFG589846 IVK589846 ILO589846 IBS589846 HRW589846 HIA589846 GYE589846 GOI589846 GEM589846 FUQ589846 FKU589846 FAY589846 ERC589846 EHG589846 DXK589846 DNO589846 DDS589846 CTW589846 CKA589846 CAE589846 BQI589846 BGM589846 AWQ589846 AMU589846 ACY589846 TC589846 JG589846 K589846 WVS524310 WLW524310 WCA524310 VSE524310 VII524310 UYM524310 UOQ524310 UEU524310 TUY524310 TLC524310 TBG524310 SRK524310 SHO524310 RXS524310 RNW524310 REA524310 QUE524310 QKI524310 QAM524310 PQQ524310 PGU524310 OWY524310 ONC524310 ODG524310 NTK524310 NJO524310 MZS524310 MPW524310 MGA524310 LWE524310 LMI524310 LCM524310 KSQ524310 KIU524310 JYY524310 JPC524310 JFG524310 IVK524310 ILO524310 IBS524310 HRW524310 HIA524310 GYE524310 GOI524310 GEM524310 FUQ524310 FKU524310 FAY524310 ERC524310 EHG524310 DXK524310 DNO524310 DDS524310 CTW524310 CKA524310 CAE524310 BQI524310 BGM524310 AWQ524310 AMU524310 ACY524310 TC524310 JG524310 K524310 WVS458774 WLW458774 WCA458774 VSE458774 VII458774 UYM458774 UOQ458774 UEU458774 TUY458774 TLC458774 TBG458774 SRK458774 SHO458774 RXS458774 RNW458774 REA458774 QUE458774 QKI458774 QAM458774 PQQ458774 PGU458774 OWY458774 ONC458774 ODG458774 NTK458774 NJO458774 MZS458774 MPW458774 MGA458774 LWE458774 LMI458774 LCM458774 KSQ458774 KIU458774 JYY458774 JPC458774 JFG458774 IVK458774 ILO458774 IBS458774 HRW458774 HIA458774 GYE458774 GOI458774 GEM458774 FUQ458774 FKU458774 FAY458774 ERC458774 EHG458774 DXK458774 DNO458774 DDS458774 CTW458774 CKA458774 CAE458774 BQI458774 BGM458774 AWQ458774 AMU458774 ACY458774 TC458774 JG458774 K458774 WVS393238 WLW393238 WCA393238 VSE393238 VII393238 UYM393238 UOQ393238 UEU393238 TUY393238 TLC393238 TBG393238 SRK393238 SHO393238 RXS393238 RNW393238 REA393238 QUE393238 QKI393238 QAM393238 PQQ393238 PGU393238 OWY393238 ONC393238 ODG393238 NTK393238 NJO393238 MZS393238 MPW393238 MGA393238 LWE393238 LMI393238 LCM393238 KSQ393238 KIU393238 JYY393238 JPC393238 JFG393238 IVK393238 ILO393238 IBS393238 HRW393238 HIA393238 GYE393238 GOI393238 GEM393238 FUQ393238 FKU393238 FAY393238 ERC393238 EHG393238 DXK393238 DNO393238 DDS393238 CTW393238 CKA393238 CAE393238 BQI393238 BGM393238 AWQ393238 AMU393238 ACY393238 TC393238 JG393238 K393238 WVS327702 WLW327702 WCA327702 VSE327702 VII327702 UYM327702 UOQ327702 UEU327702 TUY327702 TLC327702 TBG327702 SRK327702 SHO327702 RXS327702 RNW327702 REA327702 QUE327702 QKI327702 QAM327702 PQQ327702 PGU327702 OWY327702 ONC327702 ODG327702 NTK327702 NJO327702 MZS327702 MPW327702 MGA327702 LWE327702 LMI327702 LCM327702 KSQ327702 KIU327702 JYY327702 JPC327702 JFG327702 IVK327702 ILO327702 IBS327702 HRW327702 HIA327702 GYE327702 GOI327702 GEM327702 FUQ327702 FKU327702 FAY327702 ERC327702 EHG327702 DXK327702 DNO327702 DDS327702 CTW327702 CKA327702 CAE327702 BQI327702 BGM327702 AWQ327702 AMU327702 ACY327702 TC327702 JG327702 K327702 WVS262166 WLW262166 WCA262166 VSE262166 VII262166 UYM262166 UOQ262166 UEU262166 TUY262166 TLC262166 TBG262166 SRK262166 SHO262166 RXS262166 RNW262166 REA262166 QUE262166 QKI262166 QAM262166 PQQ262166 PGU262166 OWY262166 ONC262166 ODG262166 NTK262166 NJO262166 MZS262166 MPW262166 MGA262166 LWE262166 LMI262166 LCM262166 KSQ262166 KIU262166 JYY262166 JPC262166 JFG262166 IVK262166 ILO262166 IBS262166 HRW262166 HIA262166 GYE262166 GOI262166 GEM262166 FUQ262166 FKU262166 FAY262166 ERC262166 EHG262166 DXK262166 DNO262166 DDS262166 CTW262166 CKA262166 CAE262166 BQI262166 BGM262166 AWQ262166 AMU262166 ACY262166 TC262166 JG262166 K262166 WVS196630 WLW196630 WCA196630 VSE196630 VII196630 UYM196630 UOQ196630 UEU196630 TUY196630 TLC196630 TBG196630 SRK196630 SHO196630 RXS196630 RNW196630 REA196630 QUE196630 QKI196630 QAM196630 PQQ196630 PGU196630 OWY196630 ONC196630 ODG196630 NTK196630 NJO196630 MZS196630 MPW196630 MGA196630 LWE196630 LMI196630 LCM196630 KSQ196630 KIU196630 JYY196630 JPC196630 JFG196630 IVK196630 ILO196630 IBS196630 HRW196630 HIA196630 GYE196630 GOI196630 GEM196630 FUQ196630 FKU196630 FAY196630 ERC196630 EHG196630 DXK196630 DNO196630 DDS196630 CTW196630 CKA196630 CAE196630 BQI196630 BGM196630 AWQ196630 AMU196630 ACY196630 TC196630 JG196630 K196630 WVS131094 WLW131094 WCA131094 VSE131094 VII131094 UYM131094 UOQ131094 UEU131094 TUY131094 TLC131094 TBG131094 SRK131094 SHO131094 RXS131094 RNW131094 REA131094 QUE131094 QKI131094 QAM131094 PQQ131094 PGU131094 OWY131094 ONC131094 ODG131094 NTK131094 NJO131094 MZS131094 MPW131094 MGA131094 LWE131094 LMI131094 LCM131094 KSQ131094 KIU131094 JYY131094 JPC131094 JFG131094 IVK131094 ILO131094 IBS131094 HRW131094 HIA131094 GYE131094 GOI131094 GEM131094 FUQ131094 FKU131094 FAY131094 ERC131094 EHG131094 DXK131094 DNO131094 DDS131094 CTW131094 CKA131094 CAE131094 BQI131094 BGM131094 AWQ131094 AMU131094 ACY131094 TC131094 JG131094 K131094 WVS65558 WLW65558 WCA65558 VSE65558 VII65558 UYM65558 UOQ65558 UEU65558 TUY65558 TLC65558 TBG65558 SRK65558 SHO65558 RXS65558 RNW65558 REA65558 QUE65558 QKI65558 QAM65558 PQQ65558 PGU65558 OWY65558 ONC65558 ODG65558 NTK65558 NJO65558 MZS65558 MPW65558 MGA65558 LWE65558 LMI65558 LCM65558 KSQ65558 KIU65558 JYY65558 JPC65558 JFG65558 IVK65558 ILO65558 IBS65558 HRW65558 HIA65558 GYE65558 GOI65558 GEM65558 FUQ65558 FKU65558 FAY65558 ERC65558 EHG65558 DXK65558 DNO65558 DDS65558 CTW65558 CKA65558 CAE65558 BQI65558 BGM65558 AWQ65558 AMU65558 ACY65558 TC65558 JG65558 K65558 WVS21 WLW21 WCA21 VSE21 VII21 UYM21 UOQ21 UEU21 TUY21 TLC21 TBG21 SRK21 SHO21 RXS21 RNW21 REA21 QUE21 QKI21 QAM21 PQQ21 PGU21 OWY21 ONC21 ODG21 NTK21 NJO21 MZS21 MPW21 MGA21 LWE21 LMI21 LCM21 KSQ21 KIU21 JYY21 JPC21 JFG21 IVK21 ILO21 IBS21 HRW21 HIA21 GYE21 GOI21 GEM21 FUQ21 FKU21 FAY21 ERC21 EHG21 DXK21 DNO21 DDS21 CTW21 CKA21 CAE21 BQI21 BGM21 AWQ21 AMU21 ACY21 TC21 JG21" xr:uid="{00000000-0002-0000-0000-000049000000}">
      <formula1>$AB$4:$AB$5</formula1>
    </dataValidation>
    <dataValidation allowBlank="1" showInputMessage="1" showErrorMessage="1" promptTitle="Courroie (m)" prompt="Indiquer la hauteur de la courroie à partir du sol (Donnée facultative, non obligatoire même si la courroie est présente). Art. 7." sqref="H25:I25 JD25:JE25 SZ25:TA25 ACV25:ACW25 AMR25:AMS25 AWN25:AWO25 BGJ25:BGK25 BQF25:BQG25 CAB25:CAC25 CJX25:CJY25 CTT25:CTU25 DDP25:DDQ25 DNL25:DNM25 DXH25:DXI25 EHD25:EHE25 EQZ25:ERA25 FAV25:FAW25 FKR25:FKS25 FUN25:FUO25 GEJ25:GEK25 GOF25:GOG25 GYB25:GYC25 HHX25:HHY25 HRT25:HRU25 IBP25:IBQ25 ILL25:ILM25 IVH25:IVI25 JFD25:JFE25 JOZ25:JPA25 JYV25:JYW25 KIR25:KIS25 KSN25:KSO25 LCJ25:LCK25 LMF25:LMG25 LWB25:LWC25 MFX25:MFY25 MPT25:MPU25 MZP25:MZQ25 NJL25:NJM25 NTH25:NTI25 ODD25:ODE25 OMZ25:ONA25 OWV25:OWW25 PGR25:PGS25 PQN25:PQO25 QAJ25:QAK25 QKF25:QKG25 QUB25:QUC25 RDX25:RDY25 RNT25:RNU25 RXP25:RXQ25 SHL25:SHM25 SRH25:SRI25 TBD25:TBE25 TKZ25:TLA25 TUV25:TUW25 UER25:UES25 UON25:UOO25 UYJ25:UYK25 VIF25:VIG25 VSB25:VSC25 WBX25:WBY25 WLT25:WLU25 WVP25:WVQ25 H65562:I65562 JD65562:JE65562 SZ65562:TA65562 ACV65562:ACW65562 AMR65562:AMS65562 AWN65562:AWO65562 BGJ65562:BGK65562 BQF65562:BQG65562 CAB65562:CAC65562 CJX65562:CJY65562 CTT65562:CTU65562 DDP65562:DDQ65562 DNL65562:DNM65562 DXH65562:DXI65562 EHD65562:EHE65562 EQZ65562:ERA65562 FAV65562:FAW65562 FKR65562:FKS65562 FUN65562:FUO65562 GEJ65562:GEK65562 GOF65562:GOG65562 GYB65562:GYC65562 HHX65562:HHY65562 HRT65562:HRU65562 IBP65562:IBQ65562 ILL65562:ILM65562 IVH65562:IVI65562 JFD65562:JFE65562 JOZ65562:JPA65562 JYV65562:JYW65562 KIR65562:KIS65562 KSN65562:KSO65562 LCJ65562:LCK65562 LMF65562:LMG65562 LWB65562:LWC65562 MFX65562:MFY65562 MPT65562:MPU65562 MZP65562:MZQ65562 NJL65562:NJM65562 NTH65562:NTI65562 ODD65562:ODE65562 OMZ65562:ONA65562 OWV65562:OWW65562 PGR65562:PGS65562 PQN65562:PQO65562 QAJ65562:QAK65562 QKF65562:QKG65562 QUB65562:QUC65562 RDX65562:RDY65562 RNT65562:RNU65562 RXP65562:RXQ65562 SHL65562:SHM65562 SRH65562:SRI65562 TBD65562:TBE65562 TKZ65562:TLA65562 TUV65562:TUW65562 UER65562:UES65562 UON65562:UOO65562 UYJ65562:UYK65562 VIF65562:VIG65562 VSB65562:VSC65562 WBX65562:WBY65562 WLT65562:WLU65562 WVP65562:WVQ65562 H131098:I131098 JD131098:JE131098 SZ131098:TA131098 ACV131098:ACW131098 AMR131098:AMS131098 AWN131098:AWO131098 BGJ131098:BGK131098 BQF131098:BQG131098 CAB131098:CAC131098 CJX131098:CJY131098 CTT131098:CTU131098 DDP131098:DDQ131098 DNL131098:DNM131098 DXH131098:DXI131098 EHD131098:EHE131098 EQZ131098:ERA131098 FAV131098:FAW131098 FKR131098:FKS131098 FUN131098:FUO131098 GEJ131098:GEK131098 GOF131098:GOG131098 GYB131098:GYC131098 HHX131098:HHY131098 HRT131098:HRU131098 IBP131098:IBQ131098 ILL131098:ILM131098 IVH131098:IVI131098 JFD131098:JFE131098 JOZ131098:JPA131098 JYV131098:JYW131098 KIR131098:KIS131098 KSN131098:KSO131098 LCJ131098:LCK131098 LMF131098:LMG131098 LWB131098:LWC131098 MFX131098:MFY131098 MPT131098:MPU131098 MZP131098:MZQ131098 NJL131098:NJM131098 NTH131098:NTI131098 ODD131098:ODE131098 OMZ131098:ONA131098 OWV131098:OWW131098 PGR131098:PGS131098 PQN131098:PQO131098 QAJ131098:QAK131098 QKF131098:QKG131098 QUB131098:QUC131098 RDX131098:RDY131098 RNT131098:RNU131098 RXP131098:RXQ131098 SHL131098:SHM131098 SRH131098:SRI131098 TBD131098:TBE131098 TKZ131098:TLA131098 TUV131098:TUW131098 UER131098:UES131098 UON131098:UOO131098 UYJ131098:UYK131098 VIF131098:VIG131098 VSB131098:VSC131098 WBX131098:WBY131098 WLT131098:WLU131098 WVP131098:WVQ131098 H196634:I196634 JD196634:JE196634 SZ196634:TA196634 ACV196634:ACW196634 AMR196634:AMS196634 AWN196634:AWO196634 BGJ196634:BGK196634 BQF196634:BQG196634 CAB196634:CAC196634 CJX196634:CJY196634 CTT196634:CTU196634 DDP196634:DDQ196634 DNL196634:DNM196634 DXH196634:DXI196634 EHD196634:EHE196634 EQZ196634:ERA196634 FAV196634:FAW196634 FKR196634:FKS196634 FUN196634:FUO196634 GEJ196634:GEK196634 GOF196634:GOG196634 GYB196634:GYC196634 HHX196634:HHY196634 HRT196634:HRU196634 IBP196634:IBQ196634 ILL196634:ILM196634 IVH196634:IVI196634 JFD196634:JFE196634 JOZ196634:JPA196634 JYV196634:JYW196634 KIR196634:KIS196634 KSN196634:KSO196634 LCJ196634:LCK196634 LMF196634:LMG196634 LWB196634:LWC196634 MFX196634:MFY196634 MPT196634:MPU196634 MZP196634:MZQ196634 NJL196634:NJM196634 NTH196634:NTI196634 ODD196634:ODE196634 OMZ196634:ONA196634 OWV196634:OWW196634 PGR196634:PGS196634 PQN196634:PQO196634 QAJ196634:QAK196634 QKF196634:QKG196634 QUB196634:QUC196634 RDX196634:RDY196634 RNT196634:RNU196634 RXP196634:RXQ196634 SHL196634:SHM196634 SRH196634:SRI196634 TBD196634:TBE196634 TKZ196634:TLA196634 TUV196634:TUW196634 UER196634:UES196634 UON196634:UOO196634 UYJ196634:UYK196634 VIF196634:VIG196634 VSB196634:VSC196634 WBX196634:WBY196634 WLT196634:WLU196634 WVP196634:WVQ196634 H262170:I262170 JD262170:JE262170 SZ262170:TA262170 ACV262170:ACW262170 AMR262170:AMS262170 AWN262170:AWO262170 BGJ262170:BGK262170 BQF262170:BQG262170 CAB262170:CAC262170 CJX262170:CJY262170 CTT262170:CTU262170 DDP262170:DDQ262170 DNL262170:DNM262170 DXH262170:DXI262170 EHD262170:EHE262170 EQZ262170:ERA262170 FAV262170:FAW262170 FKR262170:FKS262170 FUN262170:FUO262170 GEJ262170:GEK262170 GOF262170:GOG262170 GYB262170:GYC262170 HHX262170:HHY262170 HRT262170:HRU262170 IBP262170:IBQ262170 ILL262170:ILM262170 IVH262170:IVI262170 JFD262170:JFE262170 JOZ262170:JPA262170 JYV262170:JYW262170 KIR262170:KIS262170 KSN262170:KSO262170 LCJ262170:LCK262170 LMF262170:LMG262170 LWB262170:LWC262170 MFX262170:MFY262170 MPT262170:MPU262170 MZP262170:MZQ262170 NJL262170:NJM262170 NTH262170:NTI262170 ODD262170:ODE262170 OMZ262170:ONA262170 OWV262170:OWW262170 PGR262170:PGS262170 PQN262170:PQO262170 QAJ262170:QAK262170 QKF262170:QKG262170 QUB262170:QUC262170 RDX262170:RDY262170 RNT262170:RNU262170 RXP262170:RXQ262170 SHL262170:SHM262170 SRH262170:SRI262170 TBD262170:TBE262170 TKZ262170:TLA262170 TUV262170:TUW262170 UER262170:UES262170 UON262170:UOO262170 UYJ262170:UYK262170 VIF262170:VIG262170 VSB262170:VSC262170 WBX262170:WBY262170 WLT262170:WLU262170 WVP262170:WVQ262170 H327706:I327706 JD327706:JE327706 SZ327706:TA327706 ACV327706:ACW327706 AMR327706:AMS327706 AWN327706:AWO327706 BGJ327706:BGK327706 BQF327706:BQG327706 CAB327706:CAC327706 CJX327706:CJY327706 CTT327706:CTU327706 DDP327706:DDQ327706 DNL327706:DNM327706 DXH327706:DXI327706 EHD327706:EHE327706 EQZ327706:ERA327706 FAV327706:FAW327706 FKR327706:FKS327706 FUN327706:FUO327706 GEJ327706:GEK327706 GOF327706:GOG327706 GYB327706:GYC327706 HHX327706:HHY327706 HRT327706:HRU327706 IBP327706:IBQ327706 ILL327706:ILM327706 IVH327706:IVI327706 JFD327706:JFE327706 JOZ327706:JPA327706 JYV327706:JYW327706 KIR327706:KIS327706 KSN327706:KSO327706 LCJ327706:LCK327706 LMF327706:LMG327706 LWB327706:LWC327706 MFX327706:MFY327706 MPT327706:MPU327706 MZP327706:MZQ327706 NJL327706:NJM327706 NTH327706:NTI327706 ODD327706:ODE327706 OMZ327706:ONA327706 OWV327706:OWW327706 PGR327706:PGS327706 PQN327706:PQO327706 QAJ327706:QAK327706 QKF327706:QKG327706 QUB327706:QUC327706 RDX327706:RDY327706 RNT327706:RNU327706 RXP327706:RXQ327706 SHL327706:SHM327706 SRH327706:SRI327706 TBD327706:TBE327706 TKZ327706:TLA327706 TUV327706:TUW327706 UER327706:UES327706 UON327706:UOO327706 UYJ327706:UYK327706 VIF327706:VIG327706 VSB327706:VSC327706 WBX327706:WBY327706 WLT327706:WLU327706 WVP327706:WVQ327706 H393242:I393242 JD393242:JE393242 SZ393242:TA393242 ACV393242:ACW393242 AMR393242:AMS393242 AWN393242:AWO393242 BGJ393242:BGK393242 BQF393242:BQG393242 CAB393242:CAC393242 CJX393242:CJY393242 CTT393242:CTU393242 DDP393242:DDQ393242 DNL393242:DNM393242 DXH393242:DXI393242 EHD393242:EHE393242 EQZ393242:ERA393242 FAV393242:FAW393242 FKR393242:FKS393242 FUN393242:FUO393242 GEJ393242:GEK393242 GOF393242:GOG393242 GYB393242:GYC393242 HHX393242:HHY393242 HRT393242:HRU393242 IBP393242:IBQ393242 ILL393242:ILM393242 IVH393242:IVI393242 JFD393242:JFE393242 JOZ393242:JPA393242 JYV393242:JYW393242 KIR393242:KIS393242 KSN393242:KSO393242 LCJ393242:LCK393242 LMF393242:LMG393242 LWB393242:LWC393242 MFX393242:MFY393242 MPT393242:MPU393242 MZP393242:MZQ393242 NJL393242:NJM393242 NTH393242:NTI393242 ODD393242:ODE393242 OMZ393242:ONA393242 OWV393242:OWW393242 PGR393242:PGS393242 PQN393242:PQO393242 QAJ393242:QAK393242 QKF393242:QKG393242 QUB393242:QUC393242 RDX393242:RDY393242 RNT393242:RNU393242 RXP393242:RXQ393242 SHL393242:SHM393242 SRH393242:SRI393242 TBD393242:TBE393242 TKZ393242:TLA393242 TUV393242:TUW393242 UER393242:UES393242 UON393242:UOO393242 UYJ393242:UYK393242 VIF393242:VIG393242 VSB393242:VSC393242 WBX393242:WBY393242 WLT393242:WLU393242 WVP393242:WVQ393242 H458778:I458778 JD458778:JE458778 SZ458778:TA458778 ACV458778:ACW458778 AMR458778:AMS458778 AWN458778:AWO458778 BGJ458778:BGK458778 BQF458778:BQG458778 CAB458778:CAC458778 CJX458778:CJY458778 CTT458778:CTU458778 DDP458778:DDQ458778 DNL458778:DNM458778 DXH458778:DXI458778 EHD458778:EHE458778 EQZ458778:ERA458778 FAV458778:FAW458778 FKR458778:FKS458778 FUN458778:FUO458778 GEJ458778:GEK458778 GOF458778:GOG458778 GYB458778:GYC458778 HHX458778:HHY458778 HRT458778:HRU458778 IBP458778:IBQ458778 ILL458778:ILM458778 IVH458778:IVI458778 JFD458778:JFE458778 JOZ458778:JPA458778 JYV458778:JYW458778 KIR458778:KIS458778 KSN458778:KSO458778 LCJ458778:LCK458778 LMF458778:LMG458778 LWB458778:LWC458778 MFX458778:MFY458778 MPT458778:MPU458778 MZP458778:MZQ458778 NJL458778:NJM458778 NTH458778:NTI458778 ODD458778:ODE458778 OMZ458778:ONA458778 OWV458778:OWW458778 PGR458778:PGS458778 PQN458778:PQO458778 QAJ458778:QAK458778 QKF458778:QKG458778 QUB458778:QUC458778 RDX458778:RDY458778 RNT458778:RNU458778 RXP458778:RXQ458778 SHL458778:SHM458778 SRH458778:SRI458778 TBD458778:TBE458778 TKZ458778:TLA458778 TUV458778:TUW458778 UER458778:UES458778 UON458778:UOO458778 UYJ458778:UYK458778 VIF458778:VIG458778 VSB458778:VSC458778 WBX458778:WBY458778 WLT458778:WLU458778 WVP458778:WVQ458778 H524314:I524314 JD524314:JE524314 SZ524314:TA524314 ACV524314:ACW524314 AMR524314:AMS524314 AWN524314:AWO524314 BGJ524314:BGK524314 BQF524314:BQG524314 CAB524314:CAC524314 CJX524314:CJY524314 CTT524314:CTU524314 DDP524314:DDQ524314 DNL524314:DNM524314 DXH524314:DXI524314 EHD524314:EHE524314 EQZ524314:ERA524314 FAV524314:FAW524314 FKR524314:FKS524314 FUN524314:FUO524314 GEJ524314:GEK524314 GOF524314:GOG524314 GYB524314:GYC524314 HHX524314:HHY524314 HRT524314:HRU524314 IBP524314:IBQ524314 ILL524314:ILM524314 IVH524314:IVI524314 JFD524314:JFE524314 JOZ524314:JPA524314 JYV524314:JYW524314 KIR524314:KIS524314 KSN524314:KSO524314 LCJ524314:LCK524314 LMF524314:LMG524314 LWB524314:LWC524314 MFX524314:MFY524314 MPT524314:MPU524314 MZP524314:MZQ524314 NJL524314:NJM524314 NTH524314:NTI524314 ODD524314:ODE524314 OMZ524314:ONA524314 OWV524314:OWW524314 PGR524314:PGS524314 PQN524314:PQO524314 QAJ524314:QAK524314 QKF524314:QKG524314 QUB524314:QUC524314 RDX524314:RDY524314 RNT524314:RNU524314 RXP524314:RXQ524314 SHL524314:SHM524314 SRH524314:SRI524314 TBD524314:TBE524314 TKZ524314:TLA524314 TUV524314:TUW524314 UER524314:UES524314 UON524314:UOO524314 UYJ524314:UYK524314 VIF524314:VIG524314 VSB524314:VSC524314 WBX524314:WBY524314 WLT524314:WLU524314 WVP524314:WVQ524314 H589850:I589850 JD589850:JE589850 SZ589850:TA589850 ACV589850:ACW589850 AMR589850:AMS589850 AWN589850:AWO589850 BGJ589850:BGK589850 BQF589850:BQG589850 CAB589850:CAC589850 CJX589850:CJY589850 CTT589850:CTU589850 DDP589850:DDQ589850 DNL589850:DNM589850 DXH589850:DXI589850 EHD589850:EHE589850 EQZ589850:ERA589850 FAV589850:FAW589850 FKR589850:FKS589850 FUN589850:FUO589850 GEJ589850:GEK589850 GOF589850:GOG589850 GYB589850:GYC589850 HHX589850:HHY589850 HRT589850:HRU589850 IBP589850:IBQ589850 ILL589850:ILM589850 IVH589850:IVI589850 JFD589850:JFE589850 JOZ589850:JPA589850 JYV589850:JYW589850 KIR589850:KIS589850 KSN589850:KSO589850 LCJ589850:LCK589850 LMF589850:LMG589850 LWB589850:LWC589850 MFX589850:MFY589850 MPT589850:MPU589850 MZP589850:MZQ589850 NJL589850:NJM589850 NTH589850:NTI589850 ODD589850:ODE589850 OMZ589850:ONA589850 OWV589850:OWW589850 PGR589850:PGS589850 PQN589850:PQO589850 QAJ589850:QAK589850 QKF589850:QKG589850 QUB589850:QUC589850 RDX589850:RDY589850 RNT589850:RNU589850 RXP589850:RXQ589850 SHL589850:SHM589850 SRH589850:SRI589850 TBD589850:TBE589850 TKZ589850:TLA589850 TUV589850:TUW589850 UER589850:UES589850 UON589850:UOO589850 UYJ589850:UYK589850 VIF589850:VIG589850 VSB589850:VSC589850 WBX589850:WBY589850 WLT589850:WLU589850 WVP589850:WVQ589850 H655386:I655386 JD655386:JE655386 SZ655386:TA655386 ACV655386:ACW655386 AMR655386:AMS655386 AWN655386:AWO655386 BGJ655386:BGK655386 BQF655386:BQG655386 CAB655386:CAC655386 CJX655386:CJY655386 CTT655386:CTU655386 DDP655386:DDQ655386 DNL655386:DNM655386 DXH655386:DXI655386 EHD655386:EHE655386 EQZ655386:ERA655386 FAV655386:FAW655386 FKR655386:FKS655386 FUN655386:FUO655386 GEJ655386:GEK655386 GOF655386:GOG655386 GYB655386:GYC655386 HHX655386:HHY655386 HRT655386:HRU655386 IBP655386:IBQ655386 ILL655386:ILM655386 IVH655386:IVI655386 JFD655386:JFE655386 JOZ655386:JPA655386 JYV655386:JYW655386 KIR655386:KIS655386 KSN655386:KSO655386 LCJ655386:LCK655386 LMF655386:LMG655386 LWB655386:LWC655386 MFX655386:MFY655386 MPT655386:MPU655386 MZP655386:MZQ655386 NJL655386:NJM655386 NTH655386:NTI655386 ODD655386:ODE655386 OMZ655386:ONA655386 OWV655386:OWW655386 PGR655386:PGS655386 PQN655386:PQO655386 QAJ655386:QAK655386 QKF655386:QKG655386 QUB655386:QUC655386 RDX655386:RDY655386 RNT655386:RNU655386 RXP655386:RXQ655386 SHL655386:SHM655386 SRH655386:SRI655386 TBD655386:TBE655386 TKZ655386:TLA655386 TUV655386:TUW655386 UER655386:UES655386 UON655386:UOO655386 UYJ655386:UYK655386 VIF655386:VIG655386 VSB655386:VSC655386 WBX655386:WBY655386 WLT655386:WLU655386 WVP655386:WVQ655386 H720922:I720922 JD720922:JE720922 SZ720922:TA720922 ACV720922:ACW720922 AMR720922:AMS720922 AWN720922:AWO720922 BGJ720922:BGK720922 BQF720922:BQG720922 CAB720922:CAC720922 CJX720922:CJY720922 CTT720922:CTU720922 DDP720922:DDQ720922 DNL720922:DNM720922 DXH720922:DXI720922 EHD720922:EHE720922 EQZ720922:ERA720922 FAV720922:FAW720922 FKR720922:FKS720922 FUN720922:FUO720922 GEJ720922:GEK720922 GOF720922:GOG720922 GYB720922:GYC720922 HHX720922:HHY720922 HRT720922:HRU720922 IBP720922:IBQ720922 ILL720922:ILM720922 IVH720922:IVI720922 JFD720922:JFE720922 JOZ720922:JPA720922 JYV720922:JYW720922 KIR720922:KIS720922 KSN720922:KSO720922 LCJ720922:LCK720922 LMF720922:LMG720922 LWB720922:LWC720922 MFX720922:MFY720922 MPT720922:MPU720922 MZP720922:MZQ720922 NJL720922:NJM720922 NTH720922:NTI720922 ODD720922:ODE720922 OMZ720922:ONA720922 OWV720922:OWW720922 PGR720922:PGS720922 PQN720922:PQO720922 QAJ720922:QAK720922 QKF720922:QKG720922 QUB720922:QUC720922 RDX720922:RDY720922 RNT720922:RNU720922 RXP720922:RXQ720922 SHL720922:SHM720922 SRH720922:SRI720922 TBD720922:TBE720922 TKZ720922:TLA720922 TUV720922:TUW720922 UER720922:UES720922 UON720922:UOO720922 UYJ720922:UYK720922 VIF720922:VIG720922 VSB720922:VSC720922 WBX720922:WBY720922 WLT720922:WLU720922 WVP720922:WVQ720922 H786458:I786458 JD786458:JE786458 SZ786458:TA786458 ACV786458:ACW786458 AMR786458:AMS786458 AWN786458:AWO786458 BGJ786458:BGK786458 BQF786458:BQG786458 CAB786458:CAC786458 CJX786458:CJY786458 CTT786458:CTU786458 DDP786458:DDQ786458 DNL786458:DNM786458 DXH786458:DXI786458 EHD786458:EHE786458 EQZ786458:ERA786458 FAV786458:FAW786458 FKR786458:FKS786458 FUN786458:FUO786458 GEJ786458:GEK786458 GOF786458:GOG786458 GYB786458:GYC786458 HHX786458:HHY786458 HRT786458:HRU786458 IBP786458:IBQ786458 ILL786458:ILM786458 IVH786458:IVI786458 JFD786458:JFE786458 JOZ786458:JPA786458 JYV786458:JYW786458 KIR786458:KIS786458 KSN786458:KSO786458 LCJ786458:LCK786458 LMF786458:LMG786458 LWB786458:LWC786458 MFX786458:MFY786458 MPT786458:MPU786458 MZP786458:MZQ786458 NJL786458:NJM786458 NTH786458:NTI786458 ODD786458:ODE786458 OMZ786458:ONA786458 OWV786458:OWW786458 PGR786458:PGS786458 PQN786458:PQO786458 QAJ786458:QAK786458 QKF786458:QKG786458 QUB786458:QUC786458 RDX786458:RDY786458 RNT786458:RNU786458 RXP786458:RXQ786458 SHL786458:SHM786458 SRH786458:SRI786458 TBD786458:TBE786458 TKZ786458:TLA786458 TUV786458:TUW786458 UER786458:UES786458 UON786458:UOO786458 UYJ786458:UYK786458 VIF786458:VIG786458 VSB786458:VSC786458 WBX786458:WBY786458 WLT786458:WLU786458 WVP786458:WVQ786458 H851994:I851994 JD851994:JE851994 SZ851994:TA851994 ACV851994:ACW851994 AMR851994:AMS851994 AWN851994:AWO851994 BGJ851994:BGK851994 BQF851994:BQG851994 CAB851994:CAC851994 CJX851994:CJY851994 CTT851994:CTU851994 DDP851994:DDQ851994 DNL851994:DNM851994 DXH851994:DXI851994 EHD851994:EHE851994 EQZ851994:ERA851994 FAV851994:FAW851994 FKR851994:FKS851994 FUN851994:FUO851994 GEJ851994:GEK851994 GOF851994:GOG851994 GYB851994:GYC851994 HHX851994:HHY851994 HRT851994:HRU851994 IBP851994:IBQ851994 ILL851994:ILM851994 IVH851994:IVI851994 JFD851994:JFE851994 JOZ851994:JPA851994 JYV851994:JYW851994 KIR851994:KIS851994 KSN851994:KSO851994 LCJ851994:LCK851994 LMF851994:LMG851994 LWB851994:LWC851994 MFX851994:MFY851994 MPT851994:MPU851994 MZP851994:MZQ851994 NJL851994:NJM851994 NTH851994:NTI851994 ODD851994:ODE851994 OMZ851994:ONA851994 OWV851994:OWW851994 PGR851994:PGS851994 PQN851994:PQO851994 QAJ851994:QAK851994 QKF851994:QKG851994 QUB851994:QUC851994 RDX851994:RDY851994 RNT851994:RNU851994 RXP851994:RXQ851994 SHL851994:SHM851994 SRH851994:SRI851994 TBD851994:TBE851994 TKZ851994:TLA851994 TUV851994:TUW851994 UER851994:UES851994 UON851994:UOO851994 UYJ851994:UYK851994 VIF851994:VIG851994 VSB851994:VSC851994 WBX851994:WBY851994 WLT851994:WLU851994 WVP851994:WVQ851994 H917530:I917530 JD917530:JE917530 SZ917530:TA917530 ACV917530:ACW917530 AMR917530:AMS917530 AWN917530:AWO917530 BGJ917530:BGK917530 BQF917530:BQG917530 CAB917530:CAC917530 CJX917530:CJY917530 CTT917530:CTU917530 DDP917530:DDQ917530 DNL917530:DNM917530 DXH917530:DXI917530 EHD917530:EHE917530 EQZ917530:ERA917530 FAV917530:FAW917530 FKR917530:FKS917530 FUN917530:FUO917530 GEJ917530:GEK917530 GOF917530:GOG917530 GYB917530:GYC917530 HHX917530:HHY917530 HRT917530:HRU917530 IBP917530:IBQ917530 ILL917530:ILM917530 IVH917530:IVI917530 JFD917530:JFE917530 JOZ917530:JPA917530 JYV917530:JYW917530 KIR917530:KIS917530 KSN917530:KSO917530 LCJ917530:LCK917530 LMF917530:LMG917530 LWB917530:LWC917530 MFX917530:MFY917530 MPT917530:MPU917530 MZP917530:MZQ917530 NJL917530:NJM917530 NTH917530:NTI917530 ODD917530:ODE917530 OMZ917530:ONA917530 OWV917530:OWW917530 PGR917530:PGS917530 PQN917530:PQO917530 QAJ917530:QAK917530 QKF917530:QKG917530 QUB917530:QUC917530 RDX917530:RDY917530 RNT917530:RNU917530 RXP917530:RXQ917530 SHL917530:SHM917530 SRH917530:SRI917530 TBD917530:TBE917530 TKZ917530:TLA917530 TUV917530:TUW917530 UER917530:UES917530 UON917530:UOO917530 UYJ917530:UYK917530 VIF917530:VIG917530 VSB917530:VSC917530 WBX917530:WBY917530 WLT917530:WLU917530 WVP917530:WVQ917530 H983066:I983066 JD983066:JE983066 SZ983066:TA983066 ACV983066:ACW983066 AMR983066:AMS983066 AWN983066:AWO983066 BGJ983066:BGK983066 BQF983066:BQG983066 CAB983066:CAC983066 CJX983066:CJY983066 CTT983066:CTU983066 DDP983066:DDQ983066 DNL983066:DNM983066 DXH983066:DXI983066 EHD983066:EHE983066 EQZ983066:ERA983066 FAV983066:FAW983066 FKR983066:FKS983066 FUN983066:FUO983066 GEJ983066:GEK983066 GOF983066:GOG983066 GYB983066:GYC983066 HHX983066:HHY983066 HRT983066:HRU983066 IBP983066:IBQ983066 ILL983066:ILM983066 IVH983066:IVI983066 JFD983066:JFE983066 JOZ983066:JPA983066 JYV983066:JYW983066 KIR983066:KIS983066 KSN983066:KSO983066 LCJ983066:LCK983066 LMF983066:LMG983066 LWB983066:LWC983066 MFX983066:MFY983066 MPT983066:MPU983066 MZP983066:MZQ983066 NJL983066:NJM983066 NTH983066:NTI983066 ODD983066:ODE983066 OMZ983066:ONA983066 OWV983066:OWW983066 PGR983066:PGS983066 PQN983066:PQO983066 QAJ983066:QAK983066 QKF983066:QKG983066 QUB983066:QUC983066 RDX983066:RDY983066 RNT983066:RNU983066 RXP983066:RXQ983066 SHL983066:SHM983066 SRH983066:SRI983066 TBD983066:TBE983066 TKZ983066:TLA983066 TUV983066:TUW983066 UER983066:UES983066 UON983066:UOO983066 UYJ983066:UYK983066 VIF983066:VIG983066 VSB983066:VSC983066 WBX983066:WBY983066 WLT983066:WLU983066 WVP983066:WVQ983066" xr:uid="{00000000-0002-0000-0000-00004A000000}"/>
    <dataValidation type="list" allowBlank="1" showInputMessage="1" showErrorMessage="1" promptTitle="Câble" prompt="Inscrire sur quel toron est installé le nouveau câble ou à quelle position se retrouve le nouveau toron." sqref="J25 ERB983066 EHF983066 DXJ983066 DNN983066 DDR983066 CTV983066 CJZ983066 CAD983066 BQH983066 BGL983066 AWP983066 AMT983066 ACX983066 TB983066 JF983066 J983066 WVR917530 WLV917530 WBZ917530 VSD917530 VIH917530 UYL917530 UOP917530 UET917530 TUX917530 TLB917530 TBF917530 SRJ917530 SHN917530 RXR917530 RNV917530 RDZ917530 QUD917530 QKH917530 QAL917530 PQP917530 PGT917530 OWX917530 ONB917530 ODF917530 NTJ917530 NJN917530 MZR917530 MPV917530 MFZ917530 LWD917530 LMH917530 LCL917530 KSP917530 KIT917530 JYX917530 JPB917530 JFF917530 IVJ917530 ILN917530 IBR917530 HRV917530 HHZ917530 GYD917530 GOH917530 GEL917530 FUP917530 FKT917530 FAX917530 ERB917530 EHF917530 DXJ917530 DNN917530 DDR917530 CTV917530 CJZ917530 CAD917530 BQH917530 BGL917530 AWP917530 AMT917530 ACX917530 TB917530 JF917530 J917530 WVR851994 WLV851994 WBZ851994 VSD851994 VIH851994 UYL851994 UOP851994 UET851994 TUX851994 TLB851994 TBF851994 SRJ851994 SHN851994 RXR851994 RNV851994 RDZ851994 QUD851994 QKH851994 QAL851994 PQP851994 PGT851994 OWX851994 ONB851994 ODF851994 NTJ851994 NJN851994 MZR851994 MPV851994 MFZ851994 LWD851994 LMH851994 LCL851994 KSP851994 KIT851994 JYX851994 JPB851994 JFF851994 IVJ851994 ILN851994 IBR851994 HRV851994 HHZ851994 GYD851994 GOH851994 GEL851994 FUP851994 FKT851994 FAX851994 ERB851994 EHF851994 DXJ851994 DNN851994 DDR851994 CTV851994 CJZ851994 CAD851994 BQH851994 BGL851994 AWP851994 AMT851994 ACX851994 TB851994 JF851994 J851994 WVR786458 WLV786458 WBZ786458 VSD786458 VIH786458 UYL786458 UOP786458 UET786458 TUX786458 TLB786458 TBF786458 SRJ786458 SHN786458 RXR786458 RNV786458 RDZ786458 QUD786458 QKH786458 QAL786458 PQP786458 PGT786458 OWX786458 ONB786458 ODF786458 NTJ786458 NJN786458 MZR786458 MPV786458 MFZ786458 LWD786458 LMH786458 LCL786458 KSP786458 KIT786458 JYX786458 JPB786458 JFF786458 IVJ786458 ILN786458 IBR786458 HRV786458 HHZ786458 GYD786458 GOH786458 GEL786458 FUP786458 FKT786458 FAX786458 ERB786458 EHF786458 DXJ786458 DNN786458 DDR786458 CTV786458 CJZ786458 CAD786458 BQH786458 BGL786458 AWP786458 AMT786458 ACX786458 TB786458 JF786458 J786458 WVR720922 WLV720922 WBZ720922 VSD720922 VIH720922 UYL720922 UOP720922 UET720922 TUX720922 TLB720922 TBF720922 SRJ720922 SHN720922 RXR720922 RNV720922 RDZ720922 QUD720922 QKH720922 QAL720922 PQP720922 PGT720922 OWX720922 ONB720922 ODF720922 NTJ720922 NJN720922 MZR720922 MPV720922 MFZ720922 LWD720922 LMH720922 LCL720922 KSP720922 KIT720922 JYX720922 JPB720922 JFF720922 IVJ720922 ILN720922 IBR720922 HRV720922 HHZ720922 GYD720922 GOH720922 GEL720922 FUP720922 FKT720922 FAX720922 ERB720922 EHF720922 DXJ720922 DNN720922 DDR720922 CTV720922 CJZ720922 CAD720922 BQH720922 BGL720922 AWP720922 AMT720922 ACX720922 TB720922 JF720922 J720922 WVR655386 WLV655386 WBZ655386 VSD655386 VIH655386 UYL655386 UOP655386 UET655386 TUX655386 TLB655386 TBF655386 SRJ655386 SHN655386 RXR655386 RNV655386 RDZ655386 QUD655386 QKH655386 QAL655386 PQP655386 PGT655386 OWX655386 ONB655386 ODF655386 NTJ655386 NJN655386 MZR655386 MPV655386 MFZ655386 LWD655386 LMH655386 LCL655386 KSP655386 KIT655386 JYX655386 JPB655386 JFF655386 IVJ655386 ILN655386 IBR655386 HRV655386 HHZ655386 GYD655386 GOH655386 GEL655386 FUP655386 FKT655386 FAX655386 ERB655386 EHF655386 DXJ655386 DNN655386 DDR655386 CTV655386 CJZ655386 CAD655386 BQH655386 BGL655386 AWP655386 AMT655386 ACX655386 TB655386 JF655386 J655386 WVR589850 WLV589850 WBZ589850 VSD589850 VIH589850 UYL589850 UOP589850 UET589850 TUX589850 TLB589850 TBF589850 SRJ589850 SHN589850 RXR589850 RNV589850 RDZ589850 QUD589850 QKH589850 QAL589850 PQP589850 PGT589850 OWX589850 ONB589850 ODF589850 NTJ589850 NJN589850 MZR589850 MPV589850 MFZ589850 LWD589850 LMH589850 LCL589850 KSP589850 KIT589850 JYX589850 JPB589850 JFF589850 IVJ589850 ILN589850 IBR589850 HRV589850 HHZ589850 GYD589850 GOH589850 GEL589850 FUP589850 FKT589850 FAX589850 ERB589850 EHF589850 DXJ589850 DNN589850 DDR589850 CTV589850 CJZ589850 CAD589850 BQH589850 BGL589850 AWP589850 AMT589850 ACX589850 TB589850 JF589850 J589850 WVR524314 WLV524314 WBZ524314 VSD524314 VIH524314 UYL524314 UOP524314 UET524314 TUX524314 TLB524314 TBF524314 SRJ524314 SHN524314 RXR524314 RNV524314 RDZ524314 QUD524314 QKH524314 QAL524314 PQP524314 PGT524314 OWX524314 ONB524314 ODF524314 NTJ524314 NJN524314 MZR524314 MPV524314 MFZ524314 LWD524314 LMH524314 LCL524314 KSP524314 KIT524314 JYX524314 JPB524314 JFF524314 IVJ524314 ILN524314 IBR524314 HRV524314 HHZ524314 GYD524314 GOH524314 GEL524314 FUP524314 FKT524314 FAX524314 ERB524314 EHF524314 DXJ524314 DNN524314 DDR524314 CTV524314 CJZ524314 CAD524314 BQH524314 BGL524314 AWP524314 AMT524314 ACX524314 TB524314 JF524314 J524314 WVR458778 WLV458778 WBZ458778 VSD458778 VIH458778 UYL458778 UOP458778 UET458778 TUX458778 TLB458778 TBF458778 SRJ458778 SHN458778 RXR458778 RNV458778 RDZ458778 QUD458778 QKH458778 QAL458778 PQP458778 PGT458778 OWX458778 ONB458778 ODF458778 NTJ458778 NJN458778 MZR458778 MPV458778 MFZ458778 LWD458778 LMH458778 LCL458778 KSP458778 KIT458778 JYX458778 JPB458778 JFF458778 IVJ458778 ILN458778 IBR458778 HRV458778 HHZ458778 GYD458778 GOH458778 GEL458778 FUP458778 FKT458778 FAX458778 ERB458778 EHF458778 DXJ458778 DNN458778 DDR458778 CTV458778 CJZ458778 CAD458778 BQH458778 BGL458778 AWP458778 AMT458778 ACX458778 TB458778 JF458778 J458778 WVR393242 WLV393242 WBZ393242 VSD393242 VIH393242 UYL393242 UOP393242 UET393242 TUX393242 TLB393242 TBF393242 SRJ393242 SHN393242 RXR393242 RNV393242 RDZ393242 QUD393242 QKH393242 QAL393242 PQP393242 PGT393242 OWX393242 ONB393242 ODF393242 NTJ393242 NJN393242 MZR393242 MPV393242 MFZ393242 LWD393242 LMH393242 LCL393242 KSP393242 KIT393242 JYX393242 JPB393242 JFF393242 IVJ393242 ILN393242 IBR393242 HRV393242 HHZ393242 GYD393242 GOH393242 GEL393242 FUP393242 FKT393242 FAX393242 ERB393242 EHF393242 DXJ393242 DNN393242 DDR393242 CTV393242 CJZ393242 CAD393242 BQH393242 BGL393242 AWP393242 AMT393242 ACX393242 TB393242 JF393242 J393242 WVR327706 WLV327706 WBZ327706 VSD327706 VIH327706 UYL327706 UOP327706 UET327706 TUX327706 TLB327706 TBF327706 SRJ327706 SHN327706 RXR327706 RNV327706 RDZ327706 QUD327706 QKH327706 QAL327706 PQP327706 PGT327706 OWX327706 ONB327706 ODF327706 NTJ327706 NJN327706 MZR327706 MPV327706 MFZ327706 LWD327706 LMH327706 LCL327706 KSP327706 KIT327706 JYX327706 JPB327706 JFF327706 IVJ327706 ILN327706 IBR327706 HRV327706 HHZ327706 GYD327706 GOH327706 GEL327706 FUP327706 FKT327706 FAX327706 ERB327706 EHF327706 DXJ327706 DNN327706 DDR327706 CTV327706 CJZ327706 CAD327706 BQH327706 BGL327706 AWP327706 AMT327706 ACX327706 TB327706 JF327706 J327706 WVR262170 WLV262170 WBZ262170 VSD262170 VIH262170 UYL262170 UOP262170 UET262170 TUX262170 TLB262170 TBF262170 SRJ262170 SHN262170 RXR262170 RNV262170 RDZ262170 QUD262170 QKH262170 QAL262170 PQP262170 PGT262170 OWX262170 ONB262170 ODF262170 NTJ262170 NJN262170 MZR262170 MPV262170 MFZ262170 LWD262170 LMH262170 LCL262170 KSP262170 KIT262170 JYX262170 JPB262170 JFF262170 IVJ262170 ILN262170 IBR262170 HRV262170 HHZ262170 GYD262170 GOH262170 GEL262170 FUP262170 FKT262170 FAX262170 ERB262170 EHF262170 DXJ262170 DNN262170 DDR262170 CTV262170 CJZ262170 CAD262170 BQH262170 BGL262170 AWP262170 AMT262170 ACX262170 TB262170 JF262170 J262170 WVR196634 WLV196634 WBZ196634 VSD196634 VIH196634 UYL196634 UOP196634 UET196634 TUX196634 TLB196634 TBF196634 SRJ196634 SHN196634 RXR196634 RNV196634 RDZ196634 QUD196634 QKH196634 QAL196634 PQP196634 PGT196634 OWX196634 ONB196634 ODF196634 NTJ196634 NJN196634 MZR196634 MPV196634 MFZ196634 LWD196634 LMH196634 LCL196634 KSP196634 KIT196634 JYX196634 JPB196634 JFF196634 IVJ196634 ILN196634 IBR196634 HRV196634 HHZ196634 GYD196634 GOH196634 GEL196634 FUP196634 FKT196634 FAX196634 ERB196634 EHF196634 DXJ196634 DNN196634 DDR196634 CTV196634 CJZ196634 CAD196634 BQH196634 BGL196634 AWP196634 AMT196634 ACX196634 TB196634 JF196634 J196634 WVR131098 WLV131098 WBZ131098 VSD131098 VIH131098 UYL131098 UOP131098 UET131098 TUX131098 TLB131098 TBF131098 SRJ131098 SHN131098 RXR131098 RNV131098 RDZ131098 QUD131098 QKH131098 QAL131098 PQP131098 PGT131098 OWX131098 ONB131098 ODF131098 NTJ131098 NJN131098 MZR131098 MPV131098 MFZ131098 LWD131098 LMH131098 LCL131098 KSP131098 KIT131098 JYX131098 JPB131098 JFF131098 IVJ131098 ILN131098 IBR131098 HRV131098 HHZ131098 GYD131098 GOH131098 GEL131098 FUP131098 FKT131098 FAX131098 ERB131098 EHF131098 DXJ131098 DNN131098 DDR131098 CTV131098 CJZ131098 CAD131098 BQH131098 BGL131098 AWP131098 AMT131098 ACX131098 TB131098 JF131098 J131098 WVR65562 WLV65562 WBZ65562 VSD65562 VIH65562 UYL65562 UOP65562 UET65562 TUX65562 TLB65562 TBF65562 SRJ65562 SHN65562 RXR65562 RNV65562 RDZ65562 QUD65562 QKH65562 QAL65562 PQP65562 PGT65562 OWX65562 ONB65562 ODF65562 NTJ65562 NJN65562 MZR65562 MPV65562 MFZ65562 LWD65562 LMH65562 LCL65562 KSP65562 KIT65562 JYX65562 JPB65562 JFF65562 IVJ65562 ILN65562 IBR65562 HRV65562 HHZ65562 GYD65562 GOH65562 GEL65562 FUP65562 FKT65562 FAX65562 ERB65562 EHF65562 DXJ65562 DNN65562 DDR65562 CTV65562 CJZ65562 CAD65562 BQH65562 BGL65562 AWP65562 AMT65562 ACX65562 TB65562 JF65562 J65562 WVR25 WLV25 WBZ25 VSD25 VIH25 UYL25 UOP25 UET25 TUX25 TLB25 TBF25 SRJ25 SHN25 RXR25 RNV25 RDZ25 QUD25 QKH25 QAL25 PQP25 PGT25 OWX25 ONB25 ODF25 NTJ25 NJN25 MZR25 MPV25 MFZ25 LWD25 LMH25 LCL25 KSP25 KIT25 JYX25 JPB25 JFF25 IVJ25 ILN25 IBR25 HRV25 HHZ25 GYD25 GOH25 GEL25 FUP25 FKT25 FAX25 ERB25 EHF25 DXJ25 DNN25 DDR25 CTV25 CJZ25 CAD25 BQH25 BGL25 AWP25 AMT25 ACX25 TB25 JF25" xr:uid="{00000000-0002-0000-0000-00004B000000}">
      <formula1>$AA$5:$AA$10</formula1>
    </dataValidation>
    <dataValidation allowBlank="1" showInputMessage="1" showErrorMessage="1" promptTitle="Angle" prompt="Indiquer quel est l'angle des conducteurs de la ligne. Fin de course: indiquer 0." sqref="K38 JG38 TC38 ACY38 AMU38 AWQ38 BGM38 BQI38 CAE38 CKA38 CTW38 DDS38 DNO38 DXK38 EHG38 ERC38 FAY38 FKU38 FUQ38 GEM38 GOI38 GYE38 HIA38 HRW38 IBS38 ILO38 IVK38 JFG38 JPC38 JYY38 KIU38 KSQ38 LCM38 LMI38 LWE38 MGA38 MPW38 MZS38 NJO38 NTK38 ODG38 ONC38 OWY38 PGU38 PQQ38 QAM38 QKI38 QUE38 REA38 RNW38 RXS38 SHO38 SRK38 TBG38 TLC38 TUY38 UEU38 UOQ38 UYM38 VII38 VSE38 WCA38 WLW38 WVS38 K65575 JG65575 TC65575 ACY65575 AMU65575 AWQ65575 BGM65575 BQI65575 CAE65575 CKA65575 CTW65575 DDS65575 DNO65575 DXK65575 EHG65575 ERC65575 FAY65575 FKU65575 FUQ65575 GEM65575 GOI65575 GYE65575 HIA65575 HRW65575 IBS65575 ILO65575 IVK65575 JFG65575 JPC65575 JYY65575 KIU65575 KSQ65575 LCM65575 LMI65575 LWE65575 MGA65575 MPW65575 MZS65575 NJO65575 NTK65575 ODG65575 ONC65575 OWY65575 PGU65575 PQQ65575 QAM65575 QKI65575 QUE65575 REA65575 RNW65575 RXS65575 SHO65575 SRK65575 TBG65575 TLC65575 TUY65575 UEU65575 UOQ65575 UYM65575 VII65575 VSE65575 WCA65575 WLW65575 WVS65575 K131111 JG131111 TC131111 ACY131111 AMU131111 AWQ131111 BGM131111 BQI131111 CAE131111 CKA131111 CTW131111 DDS131111 DNO131111 DXK131111 EHG131111 ERC131111 FAY131111 FKU131111 FUQ131111 GEM131111 GOI131111 GYE131111 HIA131111 HRW131111 IBS131111 ILO131111 IVK131111 JFG131111 JPC131111 JYY131111 KIU131111 KSQ131111 LCM131111 LMI131111 LWE131111 MGA131111 MPW131111 MZS131111 NJO131111 NTK131111 ODG131111 ONC131111 OWY131111 PGU131111 PQQ131111 QAM131111 QKI131111 QUE131111 REA131111 RNW131111 RXS131111 SHO131111 SRK131111 TBG131111 TLC131111 TUY131111 UEU131111 UOQ131111 UYM131111 VII131111 VSE131111 WCA131111 WLW131111 WVS131111 K196647 JG196647 TC196647 ACY196647 AMU196647 AWQ196647 BGM196647 BQI196647 CAE196647 CKA196647 CTW196647 DDS196647 DNO196647 DXK196647 EHG196647 ERC196647 FAY196647 FKU196647 FUQ196647 GEM196647 GOI196647 GYE196647 HIA196647 HRW196647 IBS196647 ILO196647 IVK196647 JFG196647 JPC196647 JYY196647 KIU196647 KSQ196647 LCM196647 LMI196647 LWE196647 MGA196647 MPW196647 MZS196647 NJO196647 NTK196647 ODG196647 ONC196647 OWY196647 PGU196647 PQQ196647 QAM196647 QKI196647 QUE196647 REA196647 RNW196647 RXS196647 SHO196647 SRK196647 TBG196647 TLC196647 TUY196647 UEU196647 UOQ196647 UYM196647 VII196647 VSE196647 WCA196647 WLW196647 WVS196647 K262183 JG262183 TC262183 ACY262183 AMU262183 AWQ262183 BGM262183 BQI262183 CAE262183 CKA262183 CTW262183 DDS262183 DNO262183 DXK262183 EHG262183 ERC262183 FAY262183 FKU262183 FUQ262183 GEM262183 GOI262183 GYE262183 HIA262183 HRW262183 IBS262183 ILO262183 IVK262183 JFG262183 JPC262183 JYY262183 KIU262183 KSQ262183 LCM262183 LMI262183 LWE262183 MGA262183 MPW262183 MZS262183 NJO262183 NTK262183 ODG262183 ONC262183 OWY262183 PGU262183 PQQ262183 QAM262183 QKI262183 QUE262183 REA262183 RNW262183 RXS262183 SHO262183 SRK262183 TBG262183 TLC262183 TUY262183 UEU262183 UOQ262183 UYM262183 VII262183 VSE262183 WCA262183 WLW262183 WVS262183 K327719 JG327719 TC327719 ACY327719 AMU327719 AWQ327719 BGM327719 BQI327719 CAE327719 CKA327719 CTW327719 DDS327719 DNO327719 DXK327719 EHG327719 ERC327719 FAY327719 FKU327719 FUQ327719 GEM327719 GOI327719 GYE327719 HIA327719 HRW327719 IBS327719 ILO327719 IVK327719 JFG327719 JPC327719 JYY327719 KIU327719 KSQ327719 LCM327719 LMI327719 LWE327719 MGA327719 MPW327719 MZS327719 NJO327719 NTK327719 ODG327719 ONC327719 OWY327719 PGU327719 PQQ327719 QAM327719 QKI327719 QUE327719 REA327719 RNW327719 RXS327719 SHO327719 SRK327719 TBG327719 TLC327719 TUY327719 UEU327719 UOQ327719 UYM327719 VII327719 VSE327719 WCA327719 WLW327719 WVS327719 K393255 JG393255 TC393255 ACY393255 AMU393255 AWQ393255 BGM393255 BQI393255 CAE393255 CKA393255 CTW393255 DDS393255 DNO393255 DXK393255 EHG393255 ERC393255 FAY393255 FKU393255 FUQ393255 GEM393255 GOI393255 GYE393255 HIA393255 HRW393255 IBS393255 ILO393255 IVK393255 JFG393255 JPC393255 JYY393255 KIU393255 KSQ393255 LCM393255 LMI393255 LWE393255 MGA393255 MPW393255 MZS393255 NJO393255 NTK393255 ODG393255 ONC393255 OWY393255 PGU393255 PQQ393255 QAM393255 QKI393255 QUE393255 REA393255 RNW393255 RXS393255 SHO393255 SRK393255 TBG393255 TLC393255 TUY393255 UEU393255 UOQ393255 UYM393255 VII393255 VSE393255 WCA393255 WLW393255 WVS393255 K458791 JG458791 TC458791 ACY458791 AMU458791 AWQ458791 BGM458791 BQI458791 CAE458791 CKA458791 CTW458791 DDS458791 DNO458791 DXK458791 EHG458791 ERC458791 FAY458791 FKU458791 FUQ458791 GEM458791 GOI458791 GYE458791 HIA458791 HRW458791 IBS458791 ILO458791 IVK458791 JFG458791 JPC458791 JYY458791 KIU458791 KSQ458791 LCM458791 LMI458791 LWE458791 MGA458791 MPW458791 MZS458791 NJO458791 NTK458791 ODG458791 ONC458791 OWY458791 PGU458791 PQQ458791 QAM458791 QKI458791 QUE458791 REA458791 RNW458791 RXS458791 SHO458791 SRK458791 TBG458791 TLC458791 TUY458791 UEU458791 UOQ458791 UYM458791 VII458791 VSE458791 WCA458791 WLW458791 WVS458791 K524327 JG524327 TC524327 ACY524327 AMU524327 AWQ524327 BGM524327 BQI524327 CAE524327 CKA524327 CTW524327 DDS524327 DNO524327 DXK524327 EHG524327 ERC524327 FAY524327 FKU524327 FUQ524327 GEM524327 GOI524327 GYE524327 HIA524327 HRW524327 IBS524327 ILO524327 IVK524327 JFG524327 JPC524327 JYY524327 KIU524327 KSQ524327 LCM524327 LMI524327 LWE524327 MGA524327 MPW524327 MZS524327 NJO524327 NTK524327 ODG524327 ONC524327 OWY524327 PGU524327 PQQ524327 QAM524327 QKI524327 QUE524327 REA524327 RNW524327 RXS524327 SHO524327 SRK524327 TBG524327 TLC524327 TUY524327 UEU524327 UOQ524327 UYM524327 VII524327 VSE524327 WCA524327 WLW524327 WVS524327 K589863 JG589863 TC589863 ACY589863 AMU589863 AWQ589863 BGM589863 BQI589863 CAE589863 CKA589863 CTW589863 DDS589863 DNO589863 DXK589863 EHG589863 ERC589863 FAY589863 FKU589863 FUQ589863 GEM589863 GOI589863 GYE589863 HIA589863 HRW589863 IBS589863 ILO589863 IVK589863 JFG589863 JPC589863 JYY589863 KIU589863 KSQ589863 LCM589863 LMI589863 LWE589863 MGA589863 MPW589863 MZS589863 NJO589863 NTK589863 ODG589863 ONC589863 OWY589863 PGU589863 PQQ589863 QAM589863 QKI589863 QUE589863 REA589863 RNW589863 RXS589863 SHO589863 SRK589863 TBG589863 TLC589863 TUY589863 UEU589863 UOQ589863 UYM589863 VII589863 VSE589863 WCA589863 WLW589863 WVS589863 K655399 JG655399 TC655399 ACY655399 AMU655399 AWQ655399 BGM655399 BQI655399 CAE655399 CKA655399 CTW655399 DDS655399 DNO655399 DXK655399 EHG655399 ERC655399 FAY655399 FKU655399 FUQ655399 GEM655399 GOI655399 GYE655399 HIA655399 HRW655399 IBS655399 ILO655399 IVK655399 JFG655399 JPC655399 JYY655399 KIU655399 KSQ655399 LCM655399 LMI655399 LWE655399 MGA655399 MPW655399 MZS655399 NJO655399 NTK655399 ODG655399 ONC655399 OWY655399 PGU655399 PQQ655399 QAM655399 QKI655399 QUE655399 REA655399 RNW655399 RXS655399 SHO655399 SRK655399 TBG655399 TLC655399 TUY655399 UEU655399 UOQ655399 UYM655399 VII655399 VSE655399 WCA655399 WLW655399 WVS655399 K720935 JG720935 TC720935 ACY720935 AMU720935 AWQ720935 BGM720935 BQI720935 CAE720935 CKA720935 CTW720935 DDS720935 DNO720935 DXK720935 EHG720935 ERC720935 FAY720935 FKU720935 FUQ720935 GEM720935 GOI720935 GYE720935 HIA720935 HRW720935 IBS720935 ILO720935 IVK720935 JFG720935 JPC720935 JYY720935 KIU720935 KSQ720935 LCM720935 LMI720935 LWE720935 MGA720935 MPW720935 MZS720935 NJO720935 NTK720935 ODG720935 ONC720935 OWY720935 PGU720935 PQQ720935 QAM720935 QKI720935 QUE720935 REA720935 RNW720935 RXS720935 SHO720935 SRK720935 TBG720935 TLC720935 TUY720935 UEU720935 UOQ720935 UYM720935 VII720935 VSE720935 WCA720935 WLW720935 WVS720935 K786471 JG786471 TC786471 ACY786471 AMU786471 AWQ786471 BGM786471 BQI786471 CAE786471 CKA786471 CTW786471 DDS786471 DNO786471 DXK786471 EHG786471 ERC786471 FAY786471 FKU786471 FUQ786471 GEM786471 GOI786471 GYE786471 HIA786471 HRW786471 IBS786471 ILO786471 IVK786471 JFG786471 JPC786471 JYY786471 KIU786471 KSQ786471 LCM786471 LMI786471 LWE786471 MGA786471 MPW786471 MZS786471 NJO786471 NTK786471 ODG786471 ONC786471 OWY786471 PGU786471 PQQ786471 QAM786471 QKI786471 QUE786471 REA786471 RNW786471 RXS786471 SHO786471 SRK786471 TBG786471 TLC786471 TUY786471 UEU786471 UOQ786471 UYM786471 VII786471 VSE786471 WCA786471 WLW786471 WVS786471 K852007 JG852007 TC852007 ACY852007 AMU852007 AWQ852007 BGM852007 BQI852007 CAE852007 CKA852007 CTW852007 DDS852007 DNO852007 DXK852007 EHG852007 ERC852007 FAY852007 FKU852007 FUQ852007 GEM852007 GOI852007 GYE852007 HIA852007 HRW852007 IBS852007 ILO852007 IVK852007 JFG852007 JPC852007 JYY852007 KIU852007 KSQ852007 LCM852007 LMI852007 LWE852007 MGA852007 MPW852007 MZS852007 NJO852007 NTK852007 ODG852007 ONC852007 OWY852007 PGU852007 PQQ852007 QAM852007 QKI852007 QUE852007 REA852007 RNW852007 RXS852007 SHO852007 SRK852007 TBG852007 TLC852007 TUY852007 UEU852007 UOQ852007 UYM852007 VII852007 VSE852007 WCA852007 WLW852007 WVS852007 K917543 JG917543 TC917543 ACY917543 AMU917543 AWQ917543 BGM917543 BQI917543 CAE917543 CKA917543 CTW917543 DDS917543 DNO917543 DXK917543 EHG917543 ERC917543 FAY917543 FKU917543 FUQ917543 GEM917543 GOI917543 GYE917543 HIA917543 HRW917543 IBS917543 ILO917543 IVK917543 JFG917543 JPC917543 JYY917543 KIU917543 KSQ917543 LCM917543 LMI917543 LWE917543 MGA917543 MPW917543 MZS917543 NJO917543 NTK917543 ODG917543 ONC917543 OWY917543 PGU917543 PQQ917543 QAM917543 QKI917543 QUE917543 REA917543 RNW917543 RXS917543 SHO917543 SRK917543 TBG917543 TLC917543 TUY917543 UEU917543 UOQ917543 UYM917543 VII917543 VSE917543 WCA917543 WLW917543 WVS917543 K983079 JG983079 TC983079 ACY983079 AMU983079 AWQ983079 BGM983079 BQI983079 CAE983079 CKA983079 CTW983079 DDS983079 DNO983079 DXK983079 EHG983079 ERC983079 FAY983079 FKU983079 FUQ983079 GEM983079 GOI983079 GYE983079 HIA983079 HRW983079 IBS983079 ILO983079 IVK983079 JFG983079 JPC983079 JYY983079 KIU983079 KSQ983079 LCM983079 LMI983079 LWE983079 MGA983079 MPW983079 MZS983079 NJO983079 NTK983079 ODG983079 ONC983079 OWY983079 PGU983079 PQQ983079 QAM983079 QKI983079 QUE983079 REA983079 RNW983079 RXS983079 SHO983079 SRK983079 TBG983079 TLC983079 TUY983079 UEU983079 UOQ983079 UYM983079 VII983079 VSE983079 WCA983079 WLW983079 WVS983079" xr:uid="{00000000-0002-0000-0000-00004C000000}"/>
    <dataValidation type="list" allowBlank="1" showInputMessage="1" showErrorMessage="1" promptTitle="Longueur Classe" prompt="Indiquer si longueur et classe du poteau non adéquate. Art. 22." sqref="C48" xr:uid="{00000000-0002-0000-0000-00004D000000}">
      <formula1>$AB$4:$AB$5</formula1>
    </dataValidation>
    <dataValidation type="list" allowBlank="1" showInputMessage="1" showErrorMessage="1" promptTitle="Restrictions" prompt="Indiquer si présence de restriction selon la norme commune. Indiquer le détail des restrictions dans la section &quot;Remarques&quot;. Art.:22.1 et 23." sqref="C47" xr:uid="{00000000-0002-0000-0000-00004E000000}">
      <formula1>$AB$4:$AB$5</formula1>
    </dataValidation>
    <dataValidation type="list" allowBlank="1" showInputMessage="1" showErrorMessage="1" promptTitle="Poteau accessible" prompt="Indiquer si poteau est non accessible selon article 22 de la norme commune." sqref="C46" xr:uid="{00000000-0002-0000-0000-00004F000000}">
      <formula1>$AB$4:$AB$5</formula1>
    </dataValidation>
    <dataValidation type="list" allowBlank="1" showInputMessage="1" showErrorMessage="1" promptTitle="Ancre" prompt="Indiquer sur quelle ancre le toron est relié." sqref="O27" xr:uid="{00000000-0002-0000-0000-000050000000}">
      <formula1>$AB$33:$AB$37</formula1>
    </dataValidation>
    <dataValidation type="list" allowBlank="1" showInputMessage="1" showErrorMessage="1" promptTitle="Nombre de câbles" prompt="Indiquer le nombre total de câbles sur le toron (y compris le nouveau câble si applicable)." sqref="L27" xr:uid="{00000000-0002-0000-0000-000051000000}">
      <formula1>$S$33:$S$39</formula1>
    </dataValidation>
    <dataValidation type="list" allowBlank="1" showInputMessage="1" showErrorMessage="1" sqref="C18:C22" xr:uid="{00000000-0002-0000-0000-000052000000}">
      <formula1>$AB$4:$AB$5</formula1>
    </dataValidation>
    <dataValidation allowBlank="1" showInputMessage="1" showErrorMessage="1" promptTitle="Top poteau (m)" prompt="Indiquer la hauteur hors sol du poteau." sqref="A12 IW12 SS12 ACO12 AMK12 AWG12 BGC12 BPY12 BZU12 CJQ12 CTM12 DDI12 DNE12 DXA12 EGW12 EQS12 FAO12 FKK12 FUG12 GEC12 GNY12 GXU12 HHQ12 HRM12 IBI12 ILE12 IVA12 JEW12 JOS12 JYO12 KIK12 KSG12 LCC12 LLY12 LVU12 MFQ12 MPM12 MZI12 NJE12 NTA12 OCW12 OMS12 OWO12 PGK12 PQG12 QAC12 QJY12 QTU12 RDQ12 RNM12 RXI12 SHE12 SRA12 TAW12 TKS12 TUO12 UEK12 UOG12 UYC12 VHY12 VRU12 WBQ12 WLM12 WVI12 A65549 IW65549 SS65549 ACO65549 AMK65549 AWG65549 BGC65549 BPY65549 BZU65549 CJQ65549 CTM65549 DDI65549 DNE65549 DXA65549 EGW65549 EQS65549 FAO65549 FKK65549 FUG65549 GEC65549 GNY65549 GXU65549 HHQ65549 HRM65549 IBI65549 ILE65549 IVA65549 JEW65549 JOS65549 JYO65549 KIK65549 KSG65549 LCC65549 LLY65549 LVU65549 MFQ65549 MPM65549 MZI65549 NJE65549 NTA65549 OCW65549 OMS65549 OWO65549 PGK65549 PQG65549 QAC65549 QJY65549 QTU65549 RDQ65549 RNM65549 RXI65549 SHE65549 SRA65549 TAW65549 TKS65549 TUO65549 UEK65549 UOG65549 UYC65549 VHY65549 VRU65549 WBQ65549 WLM65549 WVI65549 A131085 IW131085 SS131085 ACO131085 AMK131085 AWG131085 BGC131085 BPY131085 BZU131085 CJQ131085 CTM131085 DDI131085 DNE131085 DXA131085 EGW131085 EQS131085 FAO131085 FKK131085 FUG131085 GEC131085 GNY131085 GXU131085 HHQ131085 HRM131085 IBI131085 ILE131085 IVA131085 JEW131085 JOS131085 JYO131085 KIK131085 KSG131085 LCC131085 LLY131085 LVU131085 MFQ131085 MPM131085 MZI131085 NJE131085 NTA131085 OCW131085 OMS131085 OWO131085 PGK131085 PQG131085 QAC131085 QJY131085 QTU131085 RDQ131085 RNM131085 RXI131085 SHE131085 SRA131085 TAW131085 TKS131085 TUO131085 UEK131085 UOG131085 UYC131085 VHY131085 VRU131085 WBQ131085 WLM131085 WVI131085 A196621 IW196621 SS196621 ACO196621 AMK196621 AWG196621 BGC196621 BPY196621 BZU196621 CJQ196621 CTM196621 DDI196621 DNE196621 DXA196621 EGW196621 EQS196621 FAO196621 FKK196621 FUG196621 GEC196621 GNY196621 GXU196621 HHQ196621 HRM196621 IBI196621 ILE196621 IVA196621 JEW196621 JOS196621 JYO196621 KIK196621 KSG196621 LCC196621 LLY196621 LVU196621 MFQ196621 MPM196621 MZI196621 NJE196621 NTA196621 OCW196621 OMS196621 OWO196621 PGK196621 PQG196621 QAC196621 QJY196621 QTU196621 RDQ196621 RNM196621 RXI196621 SHE196621 SRA196621 TAW196621 TKS196621 TUO196621 UEK196621 UOG196621 UYC196621 VHY196621 VRU196621 WBQ196621 WLM196621 WVI196621 A262157 IW262157 SS262157 ACO262157 AMK262157 AWG262157 BGC262157 BPY262157 BZU262157 CJQ262157 CTM262157 DDI262157 DNE262157 DXA262157 EGW262157 EQS262157 FAO262157 FKK262157 FUG262157 GEC262157 GNY262157 GXU262157 HHQ262157 HRM262157 IBI262157 ILE262157 IVA262157 JEW262157 JOS262157 JYO262157 KIK262157 KSG262157 LCC262157 LLY262157 LVU262157 MFQ262157 MPM262157 MZI262157 NJE262157 NTA262157 OCW262157 OMS262157 OWO262157 PGK262157 PQG262157 QAC262157 QJY262157 QTU262157 RDQ262157 RNM262157 RXI262157 SHE262157 SRA262157 TAW262157 TKS262157 TUO262157 UEK262157 UOG262157 UYC262157 VHY262157 VRU262157 WBQ262157 WLM262157 WVI262157 A327693 IW327693 SS327693 ACO327693 AMK327693 AWG327693 BGC327693 BPY327693 BZU327693 CJQ327693 CTM327693 DDI327693 DNE327693 DXA327693 EGW327693 EQS327693 FAO327693 FKK327693 FUG327693 GEC327693 GNY327693 GXU327693 HHQ327693 HRM327693 IBI327693 ILE327693 IVA327693 JEW327693 JOS327693 JYO327693 KIK327693 KSG327693 LCC327693 LLY327693 LVU327693 MFQ327693 MPM327693 MZI327693 NJE327693 NTA327693 OCW327693 OMS327693 OWO327693 PGK327693 PQG327693 QAC327693 QJY327693 QTU327693 RDQ327693 RNM327693 RXI327693 SHE327693 SRA327693 TAW327693 TKS327693 TUO327693 UEK327693 UOG327693 UYC327693 VHY327693 VRU327693 WBQ327693 WLM327693 WVI327693 A393229 IW393229 SS393229 ACO393229 AMK393229 AWG393229 BGC393229 BPY393229 BZU393229 CJQ393229 CTM393229 DDI393229 DNE393229 DXA393229 EGW393229 EQS393229 FAO393229 FKK393229 FUG393229 GEC393229 GNY393229 GXU393229 HHQ393229 HRM393229 IBI393229 ILE393229 IVA393229 JEW393229 JOS393229 JYO393229 KIK393229 KSG393229 LCC393229 LLY393229 LVU393229 MFQ393229 MPM393229 MZI393229 NJE393229 NTA393229 OCW393229 OMS393229 OWO393229 PGK393229 PQG393229 QAC393229 QJY393229 QTU393229 RDQ393229 RNM393229 RXI393229 SHE393229 SRA393229 TAW393229 TKS393229 TUO393229 UEK393229 UOG393229 UYC393229 VHY393229 VRU393229 WBQ393229 WLM393229 WVI393229 A458765 IW458765 SS458765 ACO458765 AMK458765 AWG458765 BGC458765 BPY458765 BZU458765 CJQ458765 CTM458765 DDI458765 DNE458765 DXA458765 EGW458765 EQS458765 FAO458765 FKK458765 FUG458765 GEC458765 GNY458765 GXU458765 HHQ458765 HRM458765 IBI458765 ILE458765 IVA458765 JEW458765 JOS458765 JYO458765 KIK458765 KSG458765 LCC458765 LLY458765 LVU458765 MFQ458765 MPM458765 MZI458765 NJE458765 NTA458765 OCW458765 OMS458765 OWO458765 PGK458765 PQG458765 QAC458765 QJY458765 QTU458765 RDQ458765 RNM458765 RXI458765 SHE458765 SRA458765 TAW458765 TKS458765 TUO458765 UEK458765 UOG458765 UYC458765 VHY458765 VRU458765 WBQ458765 WLM458765 WVI458765 A524301 IW524301 SS524301 ACO524301 AMK524301 AWG524301 BGC524301 BPY524301 BZU524301 CJQ524301 CTM524301 DDI524301 DNE524301 DXA524301 EGW524301 EQS524301 FAO524301 FKK524301 FUG524301 GEC524301 GNY524301 GXU524301 HHQ524301 HRM524301 IBI524301 ILE524301 IVA524301 JEW524301 JOS524301 JYO524301 KIK524301 KSG524301 LCC524301 LLY524301 LVU524301 MFQ524301 MPM524301 MZI524301 NJE524301 NTA524301 OCW524301 OMS524301 OWO524301 PGK524301 PQG524301 QAC524301 QJY524301 QTU524301 RDQ524301 RNM524301 RXI524301 SHE524301 SRA524301 TAW524301 TKS524301 TUO524301 UEK524301 UOG524301 UYC524301 VHY524301 VRU524301 WBQ524301 WLM524301 WVI524301 A589837 IW589837 SS589837 ACO589837 AMK589837 AWG589837 BGC589837 BPY589837 BZU589837 CJQ589837 CTM589837 DDI589837 DNE589837 DXA589837 EGW589837 EQS589837 FAO589837 FKK589837 FUG589837 GEC589837 GNY589837 GXU589837 HHQ589837 HRM589837 IBI589837 ILE589837 IVA589837 JEW589837 JOS589837 JYO589837 KIK589837 KSG589837 LCC589837 LLY589837 LVU589837 MFQ589837 MPM589837 MZI589837 NJE589837 NTA589837 OCW589837 OMS589837 OWO589837 PGK589837 PQG589837 QAC589837 QJY589837 QTU589837 RDQ589837 RNM589837 RXI589837 SHE589837 SRA589837 TAW589837 TKS589837 TUO589837 UEK589837 UOG589837 UYC589837 VHY589837 VRU589837 WBQ589837 WLM589837 WVI589837 A655373 IW655373 SS655373 ACO655373 AMK655373 AWG655373 BGC655373 BPY655373 BZU655373 CJQ655373 CTM655373 DDI655373 DNE655373 DXA655373 EGW655373 EQS655373 FAO655373 FKK655373 FUG655373 GEC655373 GNY655373 GXU655373 HHQ655373 HRM655373 IBI655373 ILE655373 IVA655373 JEW655373 JOS655373 JYO655373 KIK655373 KSG655373 LCC655373 LLY655373 LVU655373 MFQ655373 MPM655373 MZI655373 NJE655373 NTA655373 OCW655373 OMS655373 OWO655373 PGK655373 PQG655373 QAC655373 QJY655373 QTU655373 RDQ655373 RNM655373 RXI655373 SHE655373 SRA655373 TAW655373 TKS655373 TUO655373 UEK655373 UOG655373 UYC655373 VHY655373 VRU655373 WBQ655373 WLM655373 WVI655373 A720909 IW720909 SS720909 ACO720909 AMK720909 AWG720909 BGC720909 BPY720909 BZU720909 CJQ720909 CTM720909 DDI720909 DNE720909 DXA720909 EGW720909 EQS720909 FAO720909 FKK720909 FUG720909 GEC720909 GNY720909 GXU720909 HHQ720909 HRM720909 IBI720909 ILE720909 IVA720909 JEW720909 JOS720909 JYO720909 KIK720909 KSG720909 LCC720909 LLY720909 LVU720909 MFQ720909 MPM720909 MZI720909 NJE720909 NTA720909 OCW720909 OMS720909 OWO720909 PGK720909 PQG720909 QAC720909 QJY720909 QTU720909 RDQ720909 RNM720909 RXI720909 SHE720909 SRA720909 TAW720909 TKS720909 TUO720909 UEK720909 UOG720909 UYC720909 VHY720909 VRU720909 WBQ720909 WLM720909 WVI720909 A786445 IW786445 SS786445 ACO786445 AMK786445 AWG786445 BGC786445 BPY786445 BZU786445 CJQ786445 CTM786445 DDI786445 DNE786445 DXA786445 EGW786445 EQS786445 FAO786445 FKK786445 FUG786445 GEC786445 GNY786445 GXU786445 HHQ786445 HRM786445 IBI786445 ILE786445 IVA786445 JEW786445 JOS786445 JYO786445 KIK786445 KSG786445 LCC786445 LLY786445 LVU786445 MFQ786445 MPM786445 MZI786445 NJE786445 NTA786445 OCW786445 OMS786445 OWO786445 PGK786445 PQG786445 QAC786445 QJY786445 QTU786445 RDQ786445 RNM786445 RXI786445 SHE786445 SRA786445 TAW786445 TKS786445 TUO786445 UEK786445 UOG786445 UYC786445 VHY786445 VRU786445 WBQ786445 WLM786445 WVI786445 A851981 IW851981 SS851981 ACO851981 AMK851981 AWG851981 BGC851981 BPY851981 BZU851981 CJQ851981 CTM851981 DDI851981 DNE851981 DXA851981 EGW851981 EQS851981 FAO851981 FKK851981 FUG851981 GEC851981 GNY851981 GXU851981 HHQ851981 HRM851981 IBI851981 ILE851981 IVA851981 JEW851981 JOS851981 JYO851981 KIK851981 KSG851981 LCC851981 LLY851981 LVU851981 MFQ851981 MPM851981 MZI851981 NJE851981 NTA851981 OCW851981 OMS851981 OWO851981 PGK851981 PQG851981 QAC851981 QJY851981 QTU851981 RDQ851981 RNM851981 RXI851981 SHE851981 SRA851981 TAW851981 TKS851981 TUO851981 UEK851981 UOG851981 UYC851981 VHY851981 VRU851981 WBQ851981 WLM851981 WVI851981 A917517 IW917517 SS917517 ACO917517 AMK917517 AWG917517 BGC917517 BPY917517 BZU917517 CJQ917517 CTM917517 DDI917517 DNE917517 DXA917517 EGW917517 EQS917517 FAO917517 FKK917517 FUG917517 GEC917517 GNY917517 GXU917517 HHQ917517 HRM917517 IBI917517 ILE917517 IVA917517 JEW917517 JOS917517 JYO917517 KIK917517 KSG917517 LCC917517 LLY917517 LVU917517 MFQ917517 MPM917517 MZI917517 NJE917517 NTA917517 OCW917517 OMS917517 OWO917517 PGK917517 PQG917517 QAC917517 QJY917517 QTU917517 RDQ917517 RNM917517 RXI917517 SHE917517 SRA917517 TAW917517 TKS917517 TUO917517 UEK917517 UOG917517 UYC917517 VHY917517 VRU917517 WBQ917517 WLM917517 WVI917517 A983053 IW983053 SS983053 ACO983053 AMK983053 AWG983053 BGC983053 BPY983053 BZU983053 CJQ983053 CTM983053 DDI983053 DNE983053 DXA983053 EGW983053 EQS983053 FAO983053 FKK983053 FUG983053 GEC983053 GNY983053 GXU983053 HHQ983053 HRM983053 IBI983053 ILE983053 IVA983053 JEW983053 JOS983053 JYO983053 KIK983053 KSG983053 LCC983053 LLY983053 LVU983053 MFQ983053 MPM983053 MZI983053 NJE983053 NTA983053 OCW983053 OMS983053 OWO983053 PGK983053 PQG983053 QAC983053 QJY983053 QTU983053 RDQ983053 RNM983053 RXI983053 SHE983053 SRA983053 TAW983053 TKS983053 TUO983053 UEK983053 UOG983053 UYC983053 VHY983053 VRU983053 WBQ983053 WLM983053 WVI983053" xr:uid="{00000000-0002-0000-0000-000053000000}"/>
    <dataValidation allowBlank="1" showInputMessage="1" showErrorMessage="1" promptTitle="Conducteur BT (m)" prompt="Indiquer la hauteur d'attache du conducteur par rapport au sol. La valeur normalisée par milieu est donnée au tableau 17." sqref="WVI983064 IW23 SS23 ACO23 AMK23 AWG23 BGC23 BPY23 BZU23 CJQ23 CTM23 DDI23 DNE23 DXA23 EGW23 EQS23 FAO23 FKK23 FUG23 GEC23 GNY23 GXU23 HHQ23 HRM23 IBI23 ILE23 IVA23 JEW23 JOS23 JYO23 KIK23 KSG23 LCC23 LLY23 LVU23 MFQ23 MPM23 MZI23 NJE23 NTA23 OCW23 OMS23 OWO23 PGK23 PQG23 QAC23 QJY23 QTU23 RDQ23 RNM23 RXI23 SHE23 SRA23 TAW23 TKS23 TUO23 UEK23 UOG23 UYC23 VHY23 VRU23 WBQ23 WLM23 WVI23 A65560 IW65560 SS65560 ACO65560 AMK65560 AWG65560 BGC65560 BPY65560 BZU65560 CJQ65560 CTM65560 DDI65560 DNE65560 DXA65560 EGW65560 EQS65560 FAO65560 FKK65560 FUG65560 GEC65560 GNY65560 GXU65560 HHQ65560 HRM65560 IBI65560 ILE65560 IVA65560 JEW65560 JOS65560 JYO65560 KIK65560 KSG65560 LCC65560 LLY65560 LVU65560 MFQ65560 MPM65560 MZI65560 NJE65560 NTA65560 OCW65560 OMS65560 OWO65560 PGK65560 PQG65560 QAC65560 QJY65560 QTU65560 RDQ65560 RNM65560 RXI65560 SHE65560 SRA65560 TAW65560 TKS65560 TUO65560 UEK65560 UOG65560 UYC65560 VHY65560 VRU65560 WBQ65560 WLM65560 WVI65560 A131096 IW131096 SS131096 ACO131096 AMK131096 AWG131096 BGC131096 BPY131096 BZU131096 CJQ131096 CTM131096 DDI131096 DNE131096 DXA131096 EGW131096 EQS131096 FAO131096 FKK131096 FUG131096 GEC131096 GNY131096 GXU131096 HHQ131096 HRM131096 IBI131096 ILE131096 IVA131096 JEW131096 JOS131096 JYO131096 KIK131096 KSG131096 LCC131096 LLY131096 LVU131096 MFQ131096 MPM131096 MZI131096 NJE131096 NTA131096 OCW131096 OMS131096 OWO131096 PGK131096 PQG131096 QAC131096 QJY131096 QTU131096 RDQ131096 RNM131096 RXI131096 SHE131096 SRA131096 TAW131096 TKS131096 TUO131096 UEK131096 UOG131096 UYC131096 VHY131096 VRU131096 WBQ131096 WLM131096 WVI131096 A196632 IW196632 SS196632 ACO196632 AMK196632 AWG196632 BGC196632 BPY196632 BZU196632 CJQ196632 CTM196632 DDI196632 DNE196632 DXA196632 EGW196632 EQS196632 FAO196632 FKK196632 FUG196632 GEC196632 GNY196632 GXU196632 HHQ196632 HRM196632 IBI196632 ILE196632 IVA196632 JEW196632 JOS196632 JYO196632 KIK196632 KSG196632 LCC196632 LLY196632 LVU196632 MFQ196632 MPM196632 MZI196632 NJE196632 NTA196632 OCW196632 OMS196632 OWO196632 PGK196632 PQG196632 QAC196632 QJY196632 QTU196632 RDQ196632 RNM196632 RXI196632 SHE196632 SRA196632 TAW196632 TKS196632 TUO196632 UEK196632 UOG196632 UYC196632 VHY196632 VRU196632 WBQ196632 WLM196632 WVI196632 A262168 IW262168 SS262168 ACO262168 AMK262168 AWG262168 BGC262168 BPY262168 BZU262168 CJQ262168 CTM262168 DDI262168 DNE262168 DXA262168 EGW262168 EQS262168 FAO262168 FKK262168 FUG262168 GEC262168 GNY262168 GXU262168 HHQ262168 HRM262168 IBI262168 ILE262168 IVA262168 JEW262168 JOS262168 JYO262168 KIK262168 KSG262168 LCC262168 LLY262168 LVU262168 MFQ262168 MPM262168 MZI262168 NJE262168 NTA262168 OCW262168 OMS262168 OWO262168 PGK262168 PQG262168 QAC262168 QJY262168 QTU262168 RDQ262168 RNM262168 RXI262168 SHE262168 SRA262168 TAW262168 TKS262168 TUO262168 UEK262168 UOG262168 UYC262168 VHY262168 VRU262168 WBQ262168 WLM262168 WVI262168 A327704 IW327704 SS327704 ACO327704 AMK327704 AWG327704 BGC327704 BPY327704 BZU327704 CJQ327704 CTM327704 DDI327704 DNE327704 DXA327704 EGW327704 EQS327704 FAO327704 FKK327704 FUG327704 GEC327704 GNY327704 GXU327704 HHQ327704 HRM327704 IBI327704 ILE327704 IVA327704 JEW327704 JOS327704 JYO327704 KIK327704 KSG327704 LCC327704 LLY327704 LVU327704 MFQ327704 MPM327704 MZI327704 NJE327704 NTA327704 OCW327704 OMS327704 OWO327704 PGK327704 PQG327704 QAC327704 QJY327704 QTU327704 RDQ327704 RNM327704 RXI327704 SHE327704 SRA327704 TAW327704 TKS327704 TUO327704 UEK327704 UOG327704 UYC327704 VHY327704 VRU327704 WBQ327704 WLM327704 WVI327704 A393240 IW393240 SS393240 ACO393240 AMK393240 AWG393240 BGC393240 BPY393240 BZU393240 CJQ393240 CTM393240 DDI393240 DNE393240 DXA393240 EGW393240 EQS393240 FAO393240 FKK393240 FUG393240 GEC393240 GNY393240 GXU393240 HHQ393240 HRM393240 IBI393240 ILE393240 IVA393240 JEW393240 JOS393240 JYO393240 KIK393240 KSG393240 LCC393240 LLY393240 LVU393240 MFQ393240 MPM393240 MZI393240 NJE393240 NTA393240 OCW393240 OMS393240 OWO393240 PGK393240 PQG393240 QAC393240 QJY393240 QTU393240 RDQ393240 RNM393240 RXI393240 SHE393240 SRA393240 TAW393240 TKS393240 TUO393240 UEK393240 UOG393240 UYC393240 VHY393240 VRU393240 WBQ393240 WLM393240 WVI393240 A458776 IW458776 SS458776 ACO458776 AMK458776 AWG458776 BGC458776 BPY458776 BZU458776 CJQ458776 CTM458776 DDI458776 DNE458776 DXA458776 EGW458776 EQS458776 FAO458776 FKK458776 FUG458776 GEC458776 GNY458776 GXU458776 HHQ458776 HRM458776 IBI458776 ILE458776 IVA458776 JEW458776 JOS458776 JYO458776 KIK458776 KSG458776 LCC458776 LLY458776 LVU458776 MFQ458776 MPM458776 MZI458776 NJE458776 NTA458776 OCW458776 OMS458776 OWO458776 PGK458776 PQG458776 QAC458776 QJY458776 QTU458776 RDQ458776 RNM458776 RXI458776 SHE458776 SRA458776 TAW458776 TKS458776 TUO458776 UEK458776 UOG458776 UYC458776 VHY458776 VRU458776 WBQ458776 WLM458776 WVI458776 A524312 IW524312 SS524312 ACO524312 AMK524312 AWG524312 BGC524312 BPY524312 BZU524312 CJQ524312 CTM524312 DDI524312 DNE524312 DXA524312 EGW524312 EQS524312 FAO524312 FKK524312 FUG524312 GEC524312 GNY524312 GXU524312 HHQ524312 HRM524312 IBI524312 ILE524312 IVA524312 JEW524312 JOS524312 JYO524312 KIK524312 KSG524312 LCC524312 LLY524312 LVU524312 MFQ524312 MPM524312 MZI524312 NJE524312 NTA524312 OCW524312 OMS524312 OWO524312 PGK524312 PQG524312 QAC524312 QJY524312 QTU524312 RDQ524312 RNM524312 RXI524312 SHE524312 SRA524312 TAW524312 TKS524312 TUO524312 UEK524312 UOG524312 UYC524312 VHY524312 VRU524312 WBQ524312 WLM524312 WVI524312 A589848 IW589848 SS589848 ACO589848 AMK589848 AWG589848 BGC589848 BPY589848 BZU589848 CJQ589848 CTM589848 DDI589848 DNE589848 DXA589848 EGW589848 EQS589848 FAO589848 FKK589848 FUG589848 GEC589848 GNY589848 GXU589848 HHQ589848 HRM589848 IBI589848 ILE589848 IVA589848 JEW589848 JOS589848 JYO589848 KIK589848 KSG589848 LCC589848 LLY589848 LVU589848 MFQ589848 MPM589848 MZI589848 NJE589848 NTA589848 OCW589848 OMS589848 OWO589848 PGK589848 PQG589848 QAC589848 QJY589848 QTU589848 RDQ589848 RNM589848 RXI589848 SHE589848 SRA589848 TAW589848 TKS589848 TUO589848 UEK589848 UOG589848 UYC589848 VHY589848 VRU589848 WBQ589848 WLM589848 WVI589848 A655384 IW655384 SS655384 ACO655384 AMK655384 AWG655384 BGC655384 BPY655384 BZU655384 CJQ655384 CTM655384 DDI655384 DNE655384 DXA655384 EGW655384 EQS655384 FAO655384 FKK655384 FUG655384 GEC655384 GNY655384 GXU655384 HHQ655384 HRM655384 IBI655384 ILE655384 IVA655384 JEW655384 JOS655384 JYO655384 KIK655384 KSG655384 LCC655384 LLY655384 LVU655384 MFQ655384 MPM655384 MZI655384 NJE655384 NTA655384 OCW655384 OMS655384 OWO655384 PGK655384 PQG655384 QAC655384 QJY655384 QTU655384 RDQ655384 RNM655384 RXI655384 SHE655384 SRA655384 TAW655384 TKS655384 TUO655384 UEK655384 UOG655384 UYC655384 VHY655384 VRU655384 WBQ655384 WLM655384 WVI655384 A720920 IW720920 SS720920 ACO720920 AMK720920 AWG720920 BGC720920 BPY720920 BZU720920 CJQ720920 CTM720920 DDI720920 DNE720920 DXA720920 EGW720920 EQS720920 FAO720920 FKK720920 FUG720920 GEC720920 GNY720920 GXU720920 HHQ720920 HRM720920 IBI720920 ILE720920 IVA720920 JEW720920 JOS720920 JYO720920 KIK720920 KSG720920 LCC720920 LLY720920 LVU720920 MFQ720920 MPM720920 MZI720920 NJE720920 NTA720920 OCW720920 OMS720920 OWO720920 PGK720920 PQG720920 QAC720920 QJY720920 QTU720920 RDQ720920 RNM720920 RXI720920 SHE720920 SRA720920 TAW720920 TKS720920 TUO720920 UEK720920 UOG720920 UYC720920 VHY720920 VRU720920 WBQ720920 WLM720920 WVI720920 A786456 IW786456 SS786456 ACO786456 AMK786456 AWG786456 BGC786456 BPY786456 BZU786456 CJQ786456 CTM786456 DDI786456 DNE786456 DXA786456 EGW786456 EQS786456 FAO786456 FKK786456 FUG786456 GEC786456 GNY786456 GXU786456 HHQ786456 HRM786456 IBI786456 ILE786456 IVA786456 JEW786456 JOS786456 JYO786456 KIK786456 KSG786456 LCC786456 LLY786456 LVU786456 MFQ786456 MPM786456 MZI786456 NJE786456 NTA786456 OCW786456 OMS786456 OWO786456 PGK786456 PQG786456 QAC786456 QJY786456 QTU786456 RDQ786456 RNM786456 RXI786456 SHE786456 SRA786456 TAW786456 TKS786456 TUO786456 UEK786456 UOG786456 UYC786456 VHY786456 VRU786456 WBQ786456 WLM786456 WVI786456 A851992 IW851992 SS851992 ACO851992 AMK851992 AWG851992 BGC851992 BPY851992 BZU851992 CJQ851992 CTM851992 DDI851992 DNE851992 DXA851992 EGW851992 EQS851992 FAO851992 FKK851992 FUG851992 GEC851992 GNY851992 GXU851992 HHQ851992 HRM851992 IBI851992 ILE851992 IVA851992 JEW851992 JOS851992 JYO851992 KIK851992 KSG851992 LCC851992 LLY851992 LVU851992 MFQ851992 MPM851992 MZI851992 NJE851992 NTA851992 OCW851992 OMS851992 OWO851992 PGK851992 PQG851992 QAC851992 QJY851992 QTU851992 RDQ851992 RNM851992 RXI851992 SHE851992 SRA851992 TAW851992 TKS851992 TUO851992 UEK851992 UOG851992 UYC851992 VHY851992 VRU851992 WBQ851992 WLM851992 WVI851992 A917528 IW917528 SS917528 ACO917528 AMK917528 AWG917528 BGC917528 BPY917528 BZU917528 CJQ917528 CTM917528 DDI917528 DNE917528 DXA917528 EGW917528 EQS917528 FAO917528 FKK917528 FUG917528 GEC917528 GNY917528 GXU917528 HHQ917528 HRM917528 IBI917528 ILE917528 IVA917528 JEW917528 JOS917528 JYO917528 KIK917528 KSG917528 LCC917528 LLY917528 LVU917528 MFQ917528 MPM917528 MZI917528 NJE917528 NTA917528 OCW917528 OMS917528 OWO917528 PGK917528 PQG917528 QAC917528 QJY917528 QTU917528 RDQ917528 RNM917528 RXI917528 SHE917528 SRA917528 TAW917528 TKS917528 TUO917528 UEK917528 UOG917528 UYC917528 VHY917528 VRU917528 WBQ917528 WLM917528 WVI917528 A983064 IW983064 SS983064 ACO983064 AMK983064 AWG983064 BGC983064 BPY983064 BZU983064 CJQ983064 CTM983064 DDI983064 DNE983064 DXA983064 EGW983064 EQS983064 FAO983064 FKK983064 FUG983064 GEC983064 GNY983064 GXU983064 HHQ983064 HRM983064 IBI983064 ILE983064 IVA983064 JEW983064 JOS983064 JYO983064 KIK983064 KSG983064 LCC983064 LLY983064 LVU983064 MFQ983064 MPM983064 MZI983064 NJE983064 NTA983064 OCW983064 OMS983064 OWO983064 PGK983064 PQG983064 QAC983064 QJY983064 QTU983064 RDQ983064 RNM983064 RXI983064 SHE983064 SRA983064 TAW983064 TKS983064 TUO983064 UEK983064 UOG983064 UYC983064 VHY983064 VRU983064 WBQ983064 WLM983064" xr:uid="{00000000-0002-0000-0000-000054000000}"/>
    <dataValidation allowBlank="1" showInputMessage="1" showErrorMessage="1" promptTitle="Conducteur MT (m)" prompt="Indiquer la hauteur par rapport au sol. Les valeurs SimPAS sont acceptées pour les montages correspondants disponibles." sqref="A14 IW14 SS14 ACO14 AMK14 AWG14 BGC14 BPY14 BZU14 CJQ14 CTM14 DDI14 DNE14 DXA14 EGW14 EQS14 FAO14 FKK14 FUG14 GEC14 GNY14 GXU14 HHQ14 HRM14 IBI14 ILE14 IVA14 JEW14 JOS14 JYO14 KIK14 KSG14 LCC14 LLY14 LVU14 MFQ14 MPM14 MZI14 NJE14 NTA14 OCW14 OMS14 OWO14 PGK14 PQG14 QAC14 QJY14 QTU14 RDQ14 RNM14 RXI14 SHE14 SRA14 TAW14 TKS14 TUO14 UEK14 UOG14 UYC14 VHY14 VRU14 WBQ14 WLM14 WVI14 A65551 IW65551 SS65551 ACO65551 AMK65551 AWG65551 BGC65551 BPY65551 BZU65551 CJQ65551 CTM65551 DDI65551 DNE65551 DXA65551 EGW65551 EQS65551 FAO65551 FKK65551 FUG65551 GEC65551 GNY65551 GXU65551 HHQ65551 HRM65551 IBI65551 ILE65551 IVA65551 JEW65551 JOS65551 JYO65551 KIK65551 KSG65551 LCC65551 LLY65551 LVU65551 MFQ65551 MPM65551 MZI65551 NJE65551 NTA65551 OCW65551 OMS65551 OWO65551 PGK65551 PQG65551 QAC65551 QJY65551 QTU65551 RDQ65551 RNM65551 RXI65551 SHE65551 SRA65551 TAW65551 TKS65551 TUO65551 UEK65551 UOG65551 UYC65551 VHY65551 VRU65551 WBQ65551 WLM65551 WVI65551 A131087 IW131087 SS131087 ACO131087 AMK131087 AWG131087 BGC131087 BPY131087 BZU131087 CJQ131087 CTM131087 DDI131087 DNE131087 DXA131087 EGW131087 EQS131087 FAO131087 FKK131087 FUG131087 GEC131087 GNY131087 GXU131087 HHQ131087 HRM131087 IBI131087 ILE131087 IVA131087 JEW131087 JOS131087 JYO131087 KIK131087 KSG131087 LCC131087 LLY131087 LVU131087 MFQ131087 MPM131087 MZI131087 NJE131087 NTA131087 OCW131087 OMS131087 OWO131087 PGK131087 PQG131087 QAC131087 QJY131087 QTU131087 RDQ131087 RNM131087 RXI131087 SHE131087 SRA131087 TAW131087 TKS131087 TUO131087 UEK131087 UOG131087 UYC131087 VHY131087 VRU131087 WBQ131087 WLM131087 WVI131087 A196623 IW196623 SS196623 ACO196623 AMK196623 AWG196623 BGC196623 BPY196623 BZU196623 CJQ196623 CTM196623 DDI196623 DNE196623 DXA196623 EGW196623 EQS196623 FAO196623 FKK196623 FUG196623 GEC196623 GNY196623 GXU196623 HHQ196623 HRM196623 IBI196623 ILE196623 IVA196623 JEW196623 JOS196623 JYO196623 KIK196623 KSG196623 LCC196623 LLY196623 LVU196623 MFQ196623 MPM196623 MZI196623 NJE196623 NTA196623 OCW196623 OMS196623 OWO196623 PGK196623 PQG196623 QAC196623 QJY196623 QTU196623 RDQ196623 RNM196623 RXI196623 SHE196623 SRA196623 TAW196623 TKS196623 TUO196623 UEK196623 UOG196623 UYC196623 VHY196623 VRU196623 WBQ196623 WLM196623 WVI196623 A262159 IW262159 SS262159 ACO262159 AMK262159 AWG262159 BGC262159 BPY262159 BZU262159 CJQ262159 CTM262159 DDI262159 DNE262159 DXA262159 EGW262159 EQS262159 FAO262159 FKK262159 FUG262159 GEC262159 GNY262159 GXU262159 HHQ262159 HRM262159 IBI262159 ILE262159 IVA262159 JEW262159 JOS262159 JYO262159 KIK262159 KSG262159 LCC262159 LLY262159 LVU262159 MFQ262159 MPM262159 MZI262159 NJE262159 NTA262159 OCW262159 OMS262159 OWO262159 PGK262159 PQG262159 QAC262159 QJY262159 QTU262159 RDQ262159 RNM262159 RXI262159 SHE262159 SRA262159 TAW262159 TKS262159 TUO262159 UEK262159 UOG262159 UYC262159 VHY262159 VRU262159 WBQ262159 WLM262159 WVI262159 A327695 IW327695 SS327695 ACO327695 AMK327695 AWG327695 BGC327695 BPY327695 BZU327695 CJQ327695 CTM327695 DDI327695 DNE327695 DXA327695 EGW327695 EQS327695 FAO327695 FKK327695 FUG327695 GEC327695 GNY327695 GXU327695 HHQ327695 HRM327695 IBI327695 ILE327695 IVA327695 JEW327695 JOS327695 JYO327695 KIK327695 KSG327695 LCC327695 LLY327695 LVU327695 MFQ327695 MPM327695 MZI327695 NJE327695 NTA327695 OCW327695 OMS327695 OWO327695 PGK327695 PQG327695 QAC327695 QJY327695 QTU327695 RDQ327695 RNM327695 RXI327695 SHE327695 SRA327695 TAW327695 TKS327695 TUO327695 UEK327695 UOG327695 UYC327695 VHY327695 VRU327695 WBQ327695 WLM327695 WVI327695 A393231 IW393231 SS393231 ACO393231 AMK393231 AWG393231 BGC393231 BPY393231 BZU393231 CJQ393231 CTM393231 DDI393231 DNE393231 DXA393231 EGW393231 EQS393231 FAO393231 FKK393231 FUG393231 GEC393231 GNY393231 GXU393231 HHQ393231 HRM393231 IBI393231 ILE393231 IVA393231 JEW393231 JOS393231 JYO393231 KIK393231 KSG393231 LCC393231 LLY393231 LVU393231 MFQ393231 MPM393231 MZI393231 NJE393231 NTA393231 OCW393231 OMS393231 OWO393231 PGK393231 PQG393231 QAC393231 QJY393231 QTU393231 RDQ393231 RNM393231 RXI393231 SHE393231 SRA393231 TAW393231 TKS393231 TUO393231 UEK393231 UOG393231 UYC393231 VHY393231 VRU393231 WBQ393231 WLM393231 WVI393231 A458767 IW458767 SS458767 ACO458767 AMK458767 AWG458767 BGC458767 BPY458767 BZU458767 CJQ458767 CTM458767 DDI458767 DNE458767 DXA458767 EGW458767 EQS458767 FAO458767 FKK458767 FUG458767 GEC458767 GNY458767 GXU458767 HHQ458767 HRM458767 IBI458767 ILE458767 IVA458767 JEW458767 JOS458767 JYO458767 KIK458767 KSG458767 LCC458767 LLY458767 LVU458767 MFQ458767 MPM458767 MZI458767 NJE458767 NTA458767 OCW458767 OMS458767 OWO458767 PGK458767 PQG458767 QAC458767 QJY458767 QTU458767 RDQ458767 RNM458767 RXI458767 SHE458767 SRA458767 TAW458767 TKS458767 TUO458767 UEK458767 UOG458767 UYC458767 VHY458767 VRU458767 WBQ458767 WLM458767 WVI458767 A524303 IW524303 SS524303 ACO524303 AMK524303 AWG524303 BGC524303 BPY524303 BZU524303 CJQ524303 CTM524303 DDI524303 DNE524303 DXA524303 EGW524303 EQS524303 FAO524303 FKK524303 FUG524303 GEC524303 GNY524303 GXU524303 HHQ524303 HRM524303 IBI524303 ILE524303 IVA524303 JEW524303 JOS524303 JYO524303 KIK524303 KSG524303 LCC524303 LLY524303 LVU524303 MFQ524303 MPM524303 MZI524303 NJE524303 NTA524303 OCW524303 OMS524303 OWO524303 PGK524303 PQG524303 QAC524303 QJY524303 QTU524303 RDQ524303 RNM524303 RXI524303 SHE524303 SRA524303 TAW524303 TKS524303 TUO524303 UEK524303 UOG524303 UYC524303 VHY524303 VRU524303 WBQ524303 WLM524303 WVI524303 A589839 IW589839 SS589839 ACO589839 AMK589839 AWG589839 BGC589839 BPY589839 BZU589839 CJQ589839 CTM589839 DDI589839 DNE589839 DXA589839 EGW589839 EQS589839 FAO589839 FKK589839 FUG589839 GEC589839 GNY589839 GXU589839 HHQ589839 HRM589839 IBI589839 ILE589839 IVA589839 JEW589839 JOS589839 JYO589839 KIK589839 KSG589839 LCC589839 LLY589839 LVU589839 MFQ589839 MPM589839 MZI589839 NJE589839 NTA589839 OCW589839 OMS589839 OWO589839 PGK589839 PQG589839 QAC589839 QJY589839 QTU589839 RDQ589839 RNM589839 RXI589839 SHE589839 SRA589839 TAW589839 TKS589839 TUO589839 UEK589839 UOG589839 UYC589839 VHY589839 VRU589839 WBQ589839 WLM589839 WVI589839 A655375 IW655375 SS655375 ACO655375 AMK655375 AWG655375 BGC655375 BPY655375 BZU655375 CJQ655375 CTM655375 DDI655375 DNE655375 DXA655375 EGW655375 EQS655375 FAO655375 FKK655375 FUG655375 GEC655375 GNY655375 GXU655375 HHQ655375 HRM655375 IBI655375 ILE655375 IVA655375 JEW655375 JOS655375 JYO655375 KIK655375 KSG655375 LCC655375 LLY655375 LVU655375 MFQ655375 MPM655375 MZI655375 NJE655375 NTA655375 OCW655375 OMS655375 OWO655375 PGK655375 PQG655375 QAC655375 QJY655375 QTU655375 RDQ655375 RNM655375 RXI655375 SHE655375 SRA655375 TAW655375 TKS655375 TUO655375 UEK655375 UOG655375 UYC655375 VHY655375 VRU655375 WBQ655375 WLM655375 WVI655375 A720911 IW720911 SS720911 ACO720911 AMK720911 AWG720911 BGC720911 BPY720911 BZU720911 CJQ720911 CTM720911 DDI720911 DNE720911 DXA720911 EGW720911 EQS720911 FAO720911 FKK720911 FUG720911 GEC720911 GNY720911 GXU720911 HHQ720911 HRM720911 IBI720911 ILE720911 IVA720911 JEW720911 JOS720911 JYO720911 KIK720911 KSG720911 LCC720911 LLY720911 LVU720911 MFQ720911 MPM720911 MZI720911 NJE720911 NTA720911 OCW720911 OMS720911 OWO720911 PGK720911 PQG720911 QAC720911 QJY720911 QTU720911 RDQ720911 RNM720911 RXI720911 SHE720911 SRA720911 TAW720911 TKS720911 TUO720911 UEK720911 UOG720911 UYC720911 VHY720911 VRU720911 WBQ720911 WLM720911 WVI720911 A786447 IW786447 SS786447 ACO786447 AMK786447 AWG786447 BGC786447 BPY786447 BZU786447 CJQ786447 CTM786447 DDI786447 DNE786447 DXA786447 EGW786447 EQS786447 FAO786447 FKK786447 FUG786447 GEC786447 GNY786447 GXU786447 HHQ786447 HRM786447 IBI786447 ILE786447 IVA786447 JEW786447 JOS786447 JYO786447 KIK786447 KSG786447 LCC786447 LLY786447 LVU786447 MFQ786447 MPM786447 MZI786447 NJE786447 NTA786447 OCW786447 OMS786447 OWO786447 PGK786447 PQG786447 QAC786447 QJY786447 QTU786447 RDQ786447 RNM786447 RXI786447 SHE786447 SRA786447 TAW786447 TKS786447 TUO786447 UEK786447 UOG786447 UYC786447 VHY786447 VRU786447 WBQ786447 WLM786447 WVI786447 A851983 IW851983 SS851983 ACO851983 AMK851983 AWG851983 BGC851983 BPY851983 BZU851983 CJQ851983 CTM851983 DDI851983 DNE851983 DXA851983 EGW851983 EQS851983 FAO851983 FKK851983 FUG851983 GEC851983 GNY851983 GXU851983 HHQ851983 HRM851983 IBI851983 ILE851983 IVA851983 JEW851983 JOS851983 JYO851983 KIK851983 KSG851983 LCC851983 LLY851983 LVU851983 MFQ851983 MPM851983 MZI851983 NJE851983 NTA851983 OCW851983 OMS851983 OWO851983 PGK851983 PQG851983 QAC851983 QJY851983 QTU851983 RDQ851983 RNM851983 RXI851983 SHE851983 SRA851983 TAW851983 TKS851983 TUO851983 UEK851983 UOG851983 UYC851983 VHY851983 VRU851983 WBQ851983 WLM851983 WVI851983 A917519 IW917519 SS917519 ACO917519 AMK917519 AWG917519 BGC917519 BPY917519 BZU917519 CJQ917519 CTM917519 DDI917519 DNE917519 DXA917519 EGW917519 EQS917519 FAO917519 FKK917519 FUG917519 GEC917519 GNY917519 GXU917519 HHQ917519 HRM917519 IBI917519 ILE917519 IVA917519 JEW917519 JOS917519 JYO917519 KIK917519 KSG917519 LCC917519 LLY917519 LVU917519 MFQ917519 MPM917519 MZI917519 NJE917519 NTA917519 OCW917519 OMS917519 OWO917519 PGK917519 PQG917519 QAC917519 QJY917519 QTU917519 RDQ917519 RNM917519 RXI917519 SHE917519 SRA917519 TAW917519 TKS917519 TUO917519 UEK917519 UOG917519 UYC917519 VHY917519 VRU917519 WBQ917519 WLM917519 WVI917519 A983055 IW983055 SS983055 ACO983055 AMK983055 AWG983055 BGC983055 BPY983055 BZU983055 CJQ983055 CTM983055 DDI983055 DNE983055 DXA983055 EGW983055 EQS983055 FAO983055 FKK983055 FUG983055 GEC983055 GNY983055 GXU983055 HHQ983055 HRM983055 IBI983055 ILE983055 IVA983055 JEW983055 JOS983055 JYO983055 KIK983055 KSG983055 LCC983055 LLY983055 LVU983055 MFQ983055 MPM983055 MZI983055 NJE983055 NTA983055 OCW983055 OMS983055 OWO983055 PGK983055 PQG983055 QAC983055 QJY983055 QTU983055 RDQ983055 RNM983055 RXI983055 SHE983055 SRA983055 TAW983055 TKS983055 TUO983055 UEK983055 UOG983055 UYC983055 VHY983055 VRU983055 WBQ983055 WLM983055 WVI983055" xr:uid="{00000000-0002-0000-0000-000055000000}"/>
    <dataValidation allowBlank="1" showInputMessage="1" showErrorMessage="1" promptTitle="Diamètre mm" prompt="Indiquer le diamètre total circonscrit de l'ensemble câbles/toron." sqref="K27 JG27 TC27 ACY27 AMU27 AWQ27 BGM27 BQI27 CAE27 CKA27 CTW27 DDS27 DNO27 DXK27 EHG27 ERC27 FAY27 FKU27 FUQ27 GEM27 GOI27 GYE27 HIA27 HRW27 IBS27 ILO27 IVK27 JFG27 JPC27 JYY27 KIU27 KSQ27 LCM27 LMI27 LWE27 MGA27 MPW27 MZS27 NJO27 NTK27 ODG27 ONC27 OWY27 PGU27 PQQ27 QAM27 QKI27 QUE27 REA27 RNW27 RXS27 SHO27 SRK27 TBG27 TLC27 TUY27 UEU27 UOQ27 UYM27 VII27 VSE27 WCA27 WLW27 WVS27 K65564 JG65564 TC65564 ACY65564 AMU65564 AWQ65564 BGM65564 BQI65564 CAE65564 CKA65564 CTW65564 DDS65564 DNO65564 DXK65564 EHG65564 ERC65564 FAY65564 FKU65564 FUQ65564 GEM65564 GOI65564 GYE65564 HIA65564 HRW65564 IBS65564 ILO65564 IVK65564 JFG65564 JPC65564 JYY65564 KIU65564 KSQ65564 LCM65564 LMI65564 LWE65564 MGA65564 MPW65564 MZS65564 NJO65564 NTK65564 ODG65564 ONC65564 OWY65564 PGU65564 PQQ65564 QAM65564 QKI65564 QUE65564 REA65564 RNW65564 RXS65564 SHO65564 SRK65564 TBG65564 TLC65564 TUY65564 UEU65564 UOQ65564 UYM65564 VII65564 VSE65564 WCA65564 WLW65564 WVS65564 K131100 JG131100 TC131100 ACY131100 AMU131100 AWQ131100 BGM131100 BQI131100 CAE131100 CKA131100 CTW131100 DDS131100 DNO131100 DXK131100 EHG131100 ERC131100 FAY131100 FKU131100 FUQ131100 GEM131100 GOI131100 GYE131100 HIA131100 HRW131100 IBS131100 ILO131100 IVK131100 JFG131100 JPC131100 JYY131100 KIU131100 KSQ131100 LCM131100 LMI131100 LWE131100 MGA131100 MPW131100 MZS131100 NJO131100 NTK131100 ODG131100 ONC131100 OWY131100 PGU131100 PQQ131100 QAM131100 QKI131100 QUE131100 REA131100 RNW131100 RXS131100 SHO131100 SRK131100 TBG131100 TLC131100 TUY131100 UEU131100 UOQ131100 UYM131100 VII131100 VSE131100 WCA131100 WLW131100 WVS131100 K196636 JG196636 TC196636 ACY196636 AMU196636 AWQ196636 BGM196636 BQI196636 CAE196636 CKA196636 CTW196636 DDS196636 DNO196636 DXK196636 EHG196636 ERC196636 FAY196636 FKU196636 FUQ196636 GEM196636 GOI196636 GYE196636 HIA196636 HRW196636 IBS196636 ILO196636 IVK196636 JFG196636 JPC196636 JYY196636 KIU196636 KSQ196636 LCM196636 LMI196636 LWE196636 MGA196636 MPW196636 MZS196636 NJO196636 NTK196636 ODG196636 ONC196636 OWY196636 PGU196636 PQQ196636 QAM196636 QKI196636 QUE196636 REA196636 RNW196636 RXS196636 SHO196636 SRK196636 TBG196636 TLC196636 TUY196636 UEU196636 UOQ196636 UYM196636 VII196636 VSE196636 WCA196636 WLW196636 WVS196636 K262172 JG262172 TC262172 ACY262172 AMU262172 AWQ262172 BGM262172 BQI262172 CAE262172 CKA262172 CTW262172 DDS262172 DNO262172 DXK262172 EHG262172 ERC262172 FAY262172 FKU262172 FUQ262172 GEM262172 GOI262172 GYE262172 HIA262172 HRW262172 IBS262172 ILO262172 IVK262172 JFG262172 JPC262172 JYY262172 KIU262172 KSQ262172 LCM262172 LMI262172 LWE262172 MGA262172 MPW262172 MZS262172 NJO262172 NTK262172 ODG262172 ONC262172 OWY262172 PGU262172 PQQ262172 QAM262172 QKI262172 QUE262172 REA262172 RNW262172 RXS262172 SHO262172 SRK262172 TBG262172 TLC262172 TUY262172 UEU262172 UOQ262172 UYM262172 VII262172 VSE262172 WCA262172 WLW262172 WVS262172 K327708 JG327708 TC327708 ACY327708 AMU327708 AWQ327708 BGM327708 BQI327708 CAE327708 CKA327708 CTW327708 DDS327708 DNO327708 DXK327708 EHG327708 ERC327708 FAY327708 FKU327708 FUQ327708 GEM327708 GOI327708 GYE327708 HIA327708 HRW327708 IBS327708 ILO327708 IVK327708 JFG327708 JPC327708 JYY327708 KIU327708 KSQ327708 LCM327708 LMI327708 LWE327708 MGA327708 MPW327708 MZS327708 NJO327708 NTK327708 ODG327708 ONC327708 OWY327708 PGU327708 PQQ327708 QAM327708 QKI327708 QUE327708 REA327708 RNW327708 RXS327708 SHO327708 SRK327708 TBG327708 TLC327708 TUY327708 UEU327708 UOQ327708 UYM327708 VII327708 VSE327708 WCA327708 WLW327708 WVS327708 K393244 JG393244 TC393244 ACY393244 AMU393244 AWQ393244 BGM393244 BQI393244 CAE393244 CKA393244 CTW393244 DDS393244 DNO393244 DXK393244 EHG393244 ERC393244 FAY393244 FKU393244 FUQ393244 GEM393244 GOI393244 GYE393244 HIA393244 HRW393244 IBS393244 ILO393244 IVK393244 JFG393244 JPC393244 JYY393244 KIU393244 KSQ393244 LCM393244 LMI393244 LWE393244 MGA393244 MPW393244 MZS393244 NJO393244 NTK393244 ODG393244 ONC393244 OWY393244 PGU393244 PQQ393244 QAM393244 QKI393244 QUE393244 REA393244 RNW393244 RXS393244 SHO393244 SRK393244 TBG393244 TLC393244 TUY393244 UEU393244 UOQ393244 UYM393244 VII393244 VSE393244 WCA393244 WLW393244 WVS393244 K458780 JG458780 TC458780 ACY458780 AMU458780 AWQ458780 BGM458780 BQI458780 CAE458780 CKA458780 CTW458780 DDS458780 DNO458780 DXK458780 EHG458780 ERC458780 FAY458780 FKU458780 FUQ458780 GEM458780 GOI458780 GYE458780 HIA458780 HRW458780 IBS458780 ILO458780 IVK458780 JFG458780 JPC458780 JYY458780 KIU458780 KSQ458780 LCM458780 LMI458780 LWE458780 MGA458780 MPW458780 MZS458780 NJO458780 NTK458780 ODG458780 ONC458780 OWY458780 PGU458780 PQQ458780 QAM458780 QKI458780 QUE458780 REA458780 RNW458780 RXS458780 SHO458780 SRK458780 TBG458780 TLC458780 TUY458780 UEU458780 UOQ458780 UYM458780 VII458780 VSE458780 WCA458780 WLW458780 WVS458780 K524316 JG524316 TC524316 ACY524316 AMU524316 AWQ524316 BGM524316 BQI524316 CAE524316 CKA524316 CTW524316 DDS524316 DNO524316 DXK524316 EHG524316 ERC524316 FAY524316 FKU524316 FUQ524316 GEM524316 GOI524316 GYE524316 HIA524316 HRW524316 IBS524316 ILO524316 IVK524316 JFG524316 JPC524316 JYY524316 KIU524316 KSQ524316 LCM524316 LMI524316 LWE524316 MGA524316 MPW524316 MZS524316 NJO524316 NTK524316 ODG524316 ONC524316 OWY524316 PGU524316 PQQ524316 QAM524316 QKI524316 QUE524316 REA524316 RNW524316 RXS524316 SHO524316 SRK524316 TBG524316 TLC524316 TUY524316 UEU524316 UOQ524316 UYM524316 VII524316 VSE524316 WCA524316 WLW524316 WVS524316 K589852 JG589852 TC589852 ACY589852 AMU589852 AWQ589852 BGM589852 BQI589852 CAE589852 CKA589852 CTW589852 DDS589852 DNO589852 DXK589852 EHG589852 ERC589852 FAY589852 FKU589852 FUQ589852 GEM589852 GOI589852 GYE589852 HIA589852 HRW589852 IBS589852 ILO589852 IVK589852 JFG589852 JPC589852 JYY589852 KIU589852 KSQ589852 LCM589852 LMI589852 LWE589852 MGA589852 MPW589852 MZS589852 NJO589852 NTK589852 ODG589852 ONC589852 OWY589852 PGU589852 PQQ589852 QAM589852 QKI589852 QUE589852 REA589852 RNW589852 RXS589852 SHO589852 SRK589852 TBG589852 TLC589852 TUY589852 UEU589852 UOQ589852 UYM589852 VII589852 VSE589852 WCA589852 WLW589852 WVS589852 K655388 JG655388 TC655388 ACY655388 AMU655388 AWQ655388 BGM655388 BQI655388 CAE655388 CKA655388 CTW655388 DDS655388 DNO655388 DXK655388 EHG655388 ERC655388 FAY655388 FKU655388 FUQ655388 GEM655388 GOI655388 GYE655388 HIA655388 HRW655388 IBS655388 ILO655388 IVK655388 JFG655388 JPC655388 JYY655388 KIU655388 KSQ655388 LCM655388 LMI655388 LWE655388 MGA655388 MPW655388 MZS655388 NJO655388 NTK655388 ODG655388 ONC655388 OWY655388 PGU655388 PQQ655388 QAM655388 QKI655388 QUE655388 REA655388 RNW655388 RXS655388 SHO655388 SRK655388 TBG655388 TLC655388 TUY655388 UEU655388 UOQ655388 UYM655388 VII655388 VSE655388 WCA655388 WLW655388 WVS655388 K720924 JG720924 TC720924 ACY720924 AMU720924 AWQ720924 BGM720924 BQI720924 CAE720924 CKA720924 CTW720924 DDS720924 DNO720924 DXK720924 EHG720924 ERC720924 FAY720924 FKU720924 FUQ720924 GEM720924 GOI720924 GYE720924 HIA720924 HRW720924 IBS720924 ILO720924 IVK720924 JFG720924 JPC720924 JYY720924 KIU720924 KSQ720924 LCM720924 LMI720924 LWE720924 MGA720924 MPW720924 MZS720924 NJO720924 NTK720924 ODG720924 ONC720924 OWY720924 PGU720924 PQQ720924 QAM720924 QKI720924 QUE720924 REA720924 RNW720924 RXS720924 SHO720924 SRK720924 TBG720924 TLC720924 TUY720924 UEU720924 UOQ720924 UYM720924 VII720924 VSE720924 WCA720924 WLW720924 WVS720924 K786460 JG786460 TC786460 ACY786460 AMU786460 AWQ786460 BGM786460 BQI786460 CAE786460 CKA786460 CTW786460 DDS786460 DNO786460 DXK786460 EHG786460 ERC786460 FAY786460 FKU786460 FUQ786460 GEM786460 GOI786460 GYE786460 HIA786460 HRW786460 IBS786460 ILO786460 IVK786460 JFG786460 JPC786460 JYY786460 KIU786460 KSQ786460 LCM786460 LMI786460 LWE786460 MGA786460 MPW786460 MZS786460 NJO786460 NTK786460 ODG786460 ONC786460 OWY786460 PGU786460 PQQ786460 QAM786460 QKI786460 QUE786460 REA786460 RNW786460 RXS786460 SHO786460 SRK786460 TBG786460 TLC786460 TUY786460 UEU786460 UOQ786460 UYM786460 VII786460 VSE786460 WCA786460 WLW786460 WVS786460 K851996 JG851996 TC851996 ACY851996 AMU851996 AWQ851996 BGM851996 BQI851996 CAE851996 CKA851996 CTW851996 DDS851996 DNO851996 DXK851996 EHG851996 ERC851996 FAY851996 FKU851996 FUQ851996 GEM851996 GOI851996 GYE851996 HIA851996 HRW851996 IBS851996 ILO851996 IVK851996 JFG851996 JPC851996 JYY851996 KIU851996 KSQ851996 LCM851996 LMI851996 LWE851996 MGA851996 MPW851996 MZS851996 NJO851996 NTK851996 ODG851996 ONC851996 OWY851996 PGU851996 PQQ851996 QAM851996 QKI851996 QUE851996 REA851996 RNW851996 RXS851996 SHO851996 SRK851996 TBG851996 TLC851996 TUY851996 UEU851996 UOQ851996 UYM851996 VII851996 VSE851996 WCA851996 WLW851996 WVS851996 K917532 JG917532 TC917532 ACY917532 AMU917532 AWQ917532 BGM917532 BQI917532 CAE917532 CKA917532 CTW917532 DDS917532 DNO917532 DXK917532 EHG917532 ERC917532 FAY917532 FKU917532 FUQ917532 GEM917532 GOI917532 GYE917532 HIA917532 HRW917532 IBS917532 ILO917532 IVK917532 JFG917532 JPC917532 JYY917532 KIU917532 KSQ917532 LCM917532 LMI917532 LWE917532 MGA917532 MPW917532 MZS917532 NJO917532 NTK917532 ODG917532 ONC917532 OWY917532 PGU917532 PQQ917532 QAM917532 QKI917532 QUE917532 REA917532 RNW917532 RXS917532 SHO917532 SRK917532 TBG917532 TLC917532 TUY917532 UEU917532 UOQ917532 UYM917532 VII917532 VSE917532 WCA917532 WLW917532 WVS917532 K983068 JG983068 TC983068 ACY983068 AMU983068 AWQ983068 BGM983068 BQI983068 CAE983068 CKA983068 CTW983068 DDS983068 DNO983068 DXK983068 EHG983068 ERC983068 FAY983068 FKU983068 FUQ983068 GEM983068 GOI983068 GYE983068 HIA983068 HRW983068 IBS983068 ILO983068 IVK983068 JFG983068 JPC983068 JYY983068 KIU983068 KSQ983068 LCM983068 LMI983068 LWE983068 MGA983068 MPW983068 MZS983068 NJO983068 NTK983068 ODG983068 ONC983068 OWY983068 PGU983068 PQQ983068 QAM983068 QKI983068 QUE983068 REA983068 RNW983068 RXS983068 SHO983068 SRK983068 TBG983068 TLC983068 TUY983068 UEU983068 UOQ983068 UYM983068 VII983068 VSE983068 WCA983068 WLW983068 WVS983068" xr:uid="{00000000-0002-0000-0000-000056000000}"/>
    <dataValidation allowBlank="1" showInputMessage="1" showErrorMessage="1" promptTitle="Portée précédente (m)" prompt="Indiquer la longueur de la portée principale précédente seulement. Si fin de course , indiquer 0." sqref="K22 JG22 TC22 ACY22 AMU22 AWQ22 BGM22 BQI22 CAE22 CKA22 CTW22 DDS22 DNO22 DXK22 EHG22 ERC22 FAY22 FKU22 FUQ22 GEM22 GOI22 GYE22 HIA22 HRW22 IBS22 ILO22 IVK22 JFG22 JPC22 JYY22 KIU22 KSQ22 LCM22 LMI22 LWE22 MGA22 MPW22 MZS22 NJO22 NTK22 ODG22 ONC22 OWY22 PGU22 PQQ22 QAM22 QKI22 QUE22 REA22 RNW22 RXS22 SHO22 SRK22 TBG22 TLC22 TUY22 UEU22 UOQ22 UYM22 VII22 VSE22 WCA22 WLW22 WVS22 K65559 JG65559 TC65559 ACY65559 AMU65559 AWQ65559 BGM65559 BQI65559 CAE65559 CKA65559 CTW65559 DDS65559 DNO65559 DXK65559 EHG65559 ERC65559 FAY65559 FKU65559 FUQ65559 GEM65559 GOI65559 GYE65559 HIA65559 HRW65559 IBS65559 ILO65559 IVK65559 JFG65559 JPC65559 JYY65559 KIU65559 KSQ65559 LCM65559 LMI65559 LWE65559 MGA65559 MPW65559 MZS65559 NJO65559 NTK65559 ODG65559 ONC65559 OWY65559 PGU65559 PQQ65559 QAM65559 QKI65559 QUE65559 REA65559 RNW65559 RXS65559 SHO65559 SRK65559 TBG65559 TLC65559 TUY65559 UEU65559 UOQ65559 UYM65559 VII65559 VSE65559 WCA65559 WLW65559 WVS65559 K131095 JG131095 TC131095 ACY131095 AMU131095 AWQ131095 BGM131095 BQI131095 CAE131095 CKA131095 CTW131095 DDS131095 DNO131095 DXK131095 EHG131095 ERC131095 FAY131095 FKU131095 FUQ131095 GEM131095 GOI131095 GYE131095 HIA131095 HRW131095 IBS131095 ILO131095 IVK131095 JFG131095 JPC131095 JYY131095 KIU131095 KSQ131095 LCM131095 LMI131095 LWE131095 MGA131095 MPW131095 MZS131095 NJO131095 NTK131095 ODG131095 ONC131095 OWY131095 PGU131095 PQQ131095 QAM131095 QKI131095 QUE131095 REA131095 RNW131095 RXS131095 SHO131095 SRK131095 TBG131095 TLC131095 TUY131095 UEU131095 UOQ131095 UYM131095 VII131095 VSE131095 WCA131095 WLW131095 WVS131095 K196631 JG196631 TC196631 ACY196631 AMU196631 AWQ196631 BGM196631 BQI196631 CAE196631 CKA196631 CTW196631 DDS196631 DNO196631 DXK196631 EHG196631 ERC196631 FAY196631 FKU196631 FUQ196631 GEM196631 GOI196631 GYE196631 HIA196631 HRW196631 IBS196631 ILO196631 IVK196631 JFG196631 JPC196631 JYY196631 KIU196631 KSQ196631 LCM196631 LMI196631 LWE196631 MGA196631 MPW196631 MZS196631 NJO196631 NTK196631 ODG196631 ONC196631 OWY196631 PGU196631 PQQ196631 QAM196631 QKI196631 QUE196631 REA196631 RNW196631 RXS196631 SHO196631 SRK196631 TBG196631 TLC196631 TUY196631 UEU196631 UOQ196631 UYM196631 VII196631 VSE196631 WCA196631 WLW196631 WVS196631 K262167 JG262167 TC262167 ACY262167 AMU262167 AWQ262167 BGM262167 BQI262167 CAE262167 CKA262167 CTW262167 DDS262167 DNO262167 DXK262167 EHG262167 ERC262167 FAY262167 FKU262167 FUQ262167 GEM262167 GOI262167 GYE262167 HIA262167 HRW262167 IBS262167 ILO262167 IVK262167 JFG262167 JPC262167 JYY262167 KIU262167 KSQ262167 LCM262167 LMI262167 LWE262167 MGA262167 MPW262167 MZS262167 NJO262167 NTK262167 ODG262167 ONC262167 OWY262167 PGU262167 PQQ262167 QAM262167 QKI262167 QUE262167 REA262167 RNW262167 RXS262167 SHO262167 SRK262167 TBG262167 TLC262167 TUY262167 UEU262167 UOQ262167 UYM262167 VII262167 VSE262167 WCA262167 WLW262167 WVS262167 K327703 JG327703 TC327703 ACY327703 AMU327703 AWQ327703 BGM327703 BQI327703 CAE327703 CKA327703 CTW327703 DDS327703 DNO327703 DXK327703 EHG327703 ERC327703 FAY327703 FKU327703 FUQ327703 GEM327703 GOI327703 GYE327703 HIA327703 HRW327703 IBS327703 ILO327703 IVK327703 JFG327703 JPC327703 JYY327703 KIU327703 KSQ327703 LCM327703 LMI327703 LWE327703 MGA327703 MPW327703 MZS327703 NJO327703 NTK327703 ODG327703 ONC327703 OWY327703 PGU327703 PQQ327703 QAM327703 QKI327703 QUE327703 REA327703 RNW327703 RXS327703 SHO327703 SRK327703 TBG327703 TLC327703 TUY327703 UEU327703 UOQ327703 UYM327703 VII327703 VSE327703 WCA327703 WLW327703 WVS327703 K393239 JG393239 TC393239 ACY393239 AMU393239 AWQ393239 BGM393239 BQI393239 CAE393239 CKA393239 CTW393239 DDS393239 DNO393239 DXK393239 EHG393239 ERC393239 FAY393239 FKU393239 FUQ393239 GEM393239 GOI393239 GYE393239 HIA393239 HRW393239 IBS393239 ILO393239 IVK393239 JFG393239 JPC393239 JYY393239 KIU393239 KSQ393239 LCM393239 LMI393239 LWE393239 MGA393239 MPW393239 MZS393239 NJO393239 NTK393239 ODG393239 ONC393239 OWY393239 PGU393239 PQQ393239 QAM393239 QKI393239 QUE393239 REA393239 RNW393239 RXS393239 SHO393239 SRK393239 TBG393239 TLC393239 TUY393239 UEU393239 UOQ393239 UYM393239 VII393239 VSE393239 WCA393239 WLW393239 WVS393239 K458775 JG458775 TC458775 ACY458775 AMU458775 AWQ458775 BGM458775 BQI458775 CAE458775 CKA458775 CTW458775 DDS458775 DNO458775 DXK458775 EHG458775 ERC458775 FAY458775 FKU458775 FUQ458775 GEM458775 GOI458775 GYE458775 HIA458775 HRW458775 IBS458775 ILO458775 IVK458775 JFG458775 JPC458775 JYY458775 KIU458775 KSQ458775 LCM458775 LMI458775 LWE458775 MGA458775 MPW458775 MZS458775 NJO458775 NTK458775 ODG458775 ONC458775 OWY458775 PGU458775 PQQ458775 QAM458775 QKI458775 QUE458775 REA458775 RNW458775 RXS458775 SHO458775 SRK458775 TBG458775 TLC458775 TUY458775 UEU458775 UOQ458775 UYM458775 VII458775 VSE458775 WCA458775 WLW458775 WVS458775 K524311 JG524311 TC524311 ACY524311 AMU524311 AWQ524311 BGM524311 BQI524311 CAE524311 CKA524311 CTW524311 DDS524311 DNO524311 DXK524311 EHG524311 ERC524311 FAY524311 FKU524311 FUQ524311 GEM524311 GOI524311 GYE524311 HIA524311 HRW524311 IBS524311 ILO524311 IVK524311 JFG524311 JPC524311 JYY524311 KIU524311 KSQ524311 LCM524311 LMI524311 LWE524311 MGA524311 MPW524311 MZS524311 NJO524311 NTK524311 ODG524311 ONC524311 OWY524311 PGU524311 PQQ524311 QAM524311 QKI524311 QUE524311 REA524311 RNW524311 RXS524311 SHO524311 SRK524311 TBG524311 TLC524311 TUY524311 UEU524311 UOQ524311 UYM524311 VII524311 VSE524311 WCA524311 WLW524311 WVS524311 K589847 JG589847 TC589847 ACY589847 AMU589847 AWQ589847 BGM589847 BQI589847 CAE589847 CKA589847 CTW589847 DDS589847 DNO589847 DXK589847 EHG589847 ERC589847 FAY589847 FKU589847 FUQ589847 GEM589847 GOI589847 GYE589847 HIA589847 HRW589847 IBS589847 ILO589847 IVK589847 JFG589847 JPC589847 JYY589847 KIU589847 KSQ589847 LCM589847 LMI589847 LWE589847 MGA589847 MPW589847 MZS589847 NJO589847 NTK589847 ODG589847 ONC589847 OWY589847 PGU589847 PQQ589847 QAM589847 QKI589847 QUE589847 REA589847 RNW589847 RXS589847 SHO589847 SRK589847 TBG589847 TLC589847 TUY589847 UEU589847 UOQ589847 UYM589847 VII589847 VSE589847 WCA589847 WLW589847 WVS589847 K655383 JG655383 TC655383 ACY655383 AMU655383 AWQ655383 BGM655383 BQI655383 CAE655383 CKA655383 CTW655383 DDS655383 DNO655383 DXK655383 EHG655383 ERC655383 FAY655383 FKU655383 FUQ655383 GEM655383 GOI655383 GYE655383 HIA655383 HRW655383 IBS655383 ILO655383 IVK655383 JFG655383 JPC655383 JYY655383 KIU655383 KSQ655383 LCM655383 LMI655383 LWE655383 MGA655383 MPW655383 MZS655383 NJO655383 NTK655383 ODG655383 ONC655383 OWY655383 PGU655383 PQQ655383 QAM655383 QKI655383 QUE655383 REA655383 RNW655383 RXS655383 SHO655383 SRK655383 TBG655383 TLC655383 TUY655383 UEU655383 UOQ655383 UYM655383 VII655383 VSE655383 WCA655383 WLW655383 WVS655383 K720919 JG720919 TC720919 ACY720919 AMU720919 AWQ720919 BGM720919 BQI720919 CAE720919 CKA720919 CTW720919 DDS720919 DNO720919 DXK720919 EHG720919 ERC720919 FAY720919 FKU720919 FUQ720919 GEM720919 GOI720919 GYE720919 HIA720919 HRW720919 IBS720919 ILO720919 IVK720919 JFG720919 JPC720919 JYY720919 KIU720919 KSQ720919 LCM720919 LMI720919 LWE720919 MGA720919 MPW720919 MZS720919 NJO720919 NTK720919 ODG720919 ONC720919 OWY720919 PGU720919 PQQ720919 QAM720919 QKI720919 QUE720919 REA720919 RNW720919 RXS720919 SHO720919 SRK720919 TBG720919 TLC720919 TUY720919 UEU720919 UOQ720919 UYM720919 VII720919 VSE720919 WCA720919 WLW720919 WVS720919 K786455 JG786455 TC786455 ACY786455 AMU786455 AWQ786455 BGM786455 BQI786455 CAE786455 CKA786455 CTW786455 DDS786455 DNO786455 DXK786455 EHG786455 ERC786455 FAY786455 FKU786455 FUQ786455 GEM786455 GOI786455 GYE786455 HIA786455 HRW786455 IBS786455 ILO786455 IVK786455 JFG786455 JPC786455 JYY786455 KIU786455 KSQ786455 LCM786455 LMI786455 LWE786455 MGA786455 MPW786455 MZS786455 NJO786455 NTK786455 ODG786455 ONC786455 OWY786455 PGU786455 PQQ786455 QAM786455 QKI786455 QUE786455 REA786455 RNW786455 RXS786455 SHO786455 SRK786455 TBG786455 TLC786455 TUY786455 UEU786455 UOQ786455 UYM786455 VII786455 VSE786455 WCA786455 WLW786455 WVS786455 K851991 JG851991 TC851991 ACY851991 AMU851991 AWQ851991 BGM851991 BQI851991 CAE851991 CKA851991 CTW851991 DDS851991 DNO851991 DXK851991 EHG851991 ERC851991 FAY851991 FKU851991 FUQ851991 GEM851991 GOI851991 GYE851991 HIA851991 HRW851991 IBS851991 ILO851991 IVK851991 JFG851991 JPC851991 JYY851991 KIU851991 KSQ851991 LCM851991 LMI851991 LWE851991 MGA851991 MPW851991 MZS851991 NJO851991 NTK851991 ODG851991 ONC851991 OWY851991 PGU851991 PQQ851991 QAM851991 QKI851991 QUE851991 REA851991 RNW851991 RXS851991 SHO851991 SRK851991 TBG851991 TLC851991 TUY851991 UEU851991 UOQ851991 UYM851991 VII851991 VSE851991 WCA851991 WLW851991 WVS851991 K917527 JG917527 TC917527 ACY917527 AMU917527 AWQ917527 BGM917527 BQI917527 CAE917527 CKA917527 CTW917527 DDS917527 DNO917527 DXK917527 EHG917527 ERC917527 FAY917527 FKU917527 FUQ917527 GEM917527 GOI917527 GYE917527 HIA917527 HRW917527 IBS917527 ILO917527 IVK917527 JFG917527 JPC917527 JYY917527 KIU917527 KSQ917527 LCM917527 LMI917527 LWE917527 MGA917527 MPW917527 MZS917527 NJO917527 NTK917527 ODG917527 ONC917527 OWY917527 PGU917527 PQQ917527 QAM917527 QKI917527 QUE917527 REA917527 RNW917527 RXS917527 SHO917527 SRK917527 TBG917527 TLC917527 TUY917527 UEU917527 UOQ917527 UYM917527 VII917527 VSE917527 WCA917527 WLW917527 WVS917527 K983063 JG983063 TC983063 ACY983063 AMU983063 AWQ983063 BGM983063 BQI983063 CAE983063 CKA983063 CTW983063 DDS983063 DNO983063 DXK983063 EHG983063 ERC983063 FAY983063 FKU983063 FUQ983063 GEM983063 GOI983063 GYE983063 HIA983063 HRW983063 IBS983063 ILO983063 IVK983063 JFG983063 JPC983063 JYY983063 KIU983063 KSQ983063 LCM983063 LMI983063 LWE983063 MGA983063 MPW983063 MZS983063 NJO983063 NTK983063 ODG983063 ONC983063 OWY983063 PGU983063 PQQ983063 QAM983063 QKI983063 QUE983063 REA983063 RNW983063 RXS983063 SHO983063 SRK983063 TBG983063 TLC983063 TUY983063 UEU983063 UOQ983063 UYM983063 VII983063 VSE983063 WCA983063 WLW983063 WVS983063" xr:uid="{00000000-0002-0000-0000-000057000000}"/>
    <dataValidation allowBlank="1" showInputMessage="1" showErrorMessage="1" promptTitle="Capacité" prompt="Indiquer la capacité de l'ancrage conformement au tableau 5 de la norme commune. Voir onglet &quot;Données&quot;. Utiliser classe de sol C si non disponible." sqref="K37 JG37 TC37 ACY37 AMU37 AWQ37 BGM37 BQI37 CAE37 CKA37 CTW37 DDS37 DNO37 DXK37 EHG37 ERC37 FAY37 FKU37 FUQ37 GEM37 GOI37 GYE37 HIA37 HRW37 IBS37 ILO37 IVK37 JFG37 JPC37 JYY37 KIU37 KSQ37 LCM37 LMI37 LWE37 MGA37 MPW37 MZS37 NJO37 NTK37 ODG37 ONC37 OWY37 PGU37 PQQ37 QAM37 QKI37 QUE37 REA37 RNW37 RXS37 SHO37 SRK37 TBG37 TLC37 TUY37 UEU37 UOQ37 UYM37 VII37 VSE37 WCA37 WLW37 WVS37 K65574 JG65574 TC65574 ACY65574 AMU65574 AWQ65574 BGM65574 BQI65574 CAE65574 CKA65574 CTW65574 DDS65574 DNO65574 DXK65574 EHG65574 ERC65574 FAY65574 FKU65574 FUQ65574 GEM65574 GOI65574 GYE65574 HIA65574 HRW65574 IBS65574 ILO65574 IVK65574 JFG65574 JPC65574 JYY65574 KIU65574 KSQ65574 LCM65574 LMI65574 LWE65574 MGA65574 MPW65574 MZS65574 NJO65574 NTK65574 ODG65574 ONC65574 OWY65574 PGU65574 PQQ65574 QAM65574 QKI65574 QUE65574 REA65574 RNW65574 RXS65574 SHO65574 SRK65574 TBG65574 TLC65574 TUY65574 UEU65574 UOQ65574 UYM65574 VII65574 VSE65574 WCA65574 WLW65574 WVS65574 K131110 JG131110 TC131110 ACY131110 AMU131110 AWQ131110 BGM131110 BQI131110 CAE131110 CKA131110 CTW131110 DDS131110 DNO131110 DXK131110 EHG131110 ERC131110 FAY131110 FKU131110 FUQ131110 GEM131110 GOI131110 GYE131110 HIA131110 HRW131110 IBS131110 ILO131110 IVK131110 JFG131110 JPC131110 JYY131110 KIU131110 KSQ131110 LCM131110 LMI131110 LWE131110 MGA131110 MPW131110 MZS131110 NJO131110 NTK131110 ODG131110 ONC131110 OWY131110 PGU131110 PQQ131110 QAM131110 QKI131110 QUE131110 REA131110 RNW131110 RXS131110 SHO131110 SRK131110 TBG131110 TLC131110 TUY131110 UEU131110 UOQ131110 UYM131110 VII131110 VSE131110 WCA131110 WLW131110 WVS131110 K196646 JG196646 TC196646 ACY196646 AMU196646 AWQ196646 BGM196646 BQI196646 CAE196646 CKA196646 CTW196646 DDS196646 DNO196646 DXK196646 EHG196646 ERC196646 FAY196646 FKU196646 FUQ196646 GEM196646 GOI196646 GYE196646 HIA196646 HRW196646 IBS196646 ILO196646 IVK196646 JFG196646 JPC196646 JYY196646 KIU196646 KSQ196646 LCM196646 LMI196646 LWE196646 MGA196646 MPW196646 MZS196646 NJO196646 NTK196646 ODG196646 ONC196646 OWY196646 PGU196646 PQQ196646 QAM196646 QKI196646 QUE196646 REA196646 RNW196646 RXS196646 SHO196646 SRK196646 TBG196646 TLC196646 TUY196646 UEU196646 UOQ196646 UYM196646 VII196646 VSE196646 WCA196646 WLW196646 WVS196646 K262182 JG262182 TC262182 ACY262182 AMU262182 AWQ262182 BGM262182 BQI262182 CAE262182 CKA262182 CTW262182 DDS262182 DNO262182 DXK262182 EHG262182 ERC262182 FAY262182 FKU262182 FUQ262182 GEM262182 GOI262182 GYE262182 HIA262182 HRW262182 IBS262182 ILO262182 IVK262182 JFG262182 JPC262182 JYY262182 KIU262182 KSQ262182 LCM262182 LMI262182 LWE262182 MGA262182 MPW262182 MZS262182 NJO262182 NTK262182 ODG262182 ONC262182 OWY262182 PGU262182 PQQ262182 QAM262182 QKI262182 QUE262182 REA262182 RNW262182 RXS262182 SHO262182 SRK262182 TBG262182 TLC262182 TUY262182 UEU262182 UOQ262182 UYM262182 VII262182 VSE262182 WCA262182 WLW262182 WVS262182 K327718 JG327718 TC327718 ACY327718 AMU327718 AWQ327718 BGM327718 BQI327718 CAE327718 CKA327718 CTW327718 DDS327718 DNO327718 DXK327718 EHG327718 ERC327718 FAY327718 FKU327718 FUQ327718 GEM327718 GOI327718 GYE327718 HIA327718 HRW327718 IBS327718 ILO327718 IVK327718 JFG327718 JPC327718 JYY327718 KIU327718 KSQ327718 LCM327718 LMI327718 LWE327718 MGA327718 MPW327718 MZS327718 NJO327718 NTK327718 ODG327718 ONC327718 OWY327718 PGU327718 PQQ327718 QAM327718 QKI327718 QUE327718 REA327718 RNW327718 RXS327718 SHO327718 SRK327718 TBG327718 TLC327718 TUY327718 UEU327718 UOQ327718 UYM327718 VII327718 VSE327718 WCA327718 WLW327718 WVS327718 K393254 JG393254 TC393254 ACY393254 AMU393254 AWQ393254 BGM393254 BQI393254 CAE393254 CKA393254 CTW393254 DDS393254 DNO393254 DXK393254 EHG393254 ERC393254 FAY393254 FKU393254 FUQ393254 GEM393254 GOI393254 GYE393254 HIA393254 HRW393254 IBS393254 ILO393254 IVK393254 JFG393254 JPC393254 JYY393254 KIU393254 KSQ393254 LCM393254 LMI393254 LWE393254 MGA393254 MPW393254 MZS393254 NJO393254 NTK393254 ODG393254 ONC393254 OWY393254 PGU393254 PQQ393254 QAM393254 QKI393254 QUE393254 REA393254 RNW393254 RXS393254 SHO393254 SRK393254 TBG393254 TLC393254 TUY393254 UEU393254 UOQ393254 UYM393254 VII393254 VSE393254 WCA393254 WLW393254 WVS393254 K458790 JG458790 TC458790 ACY458790 AMU458790 AWQ458790 BGM458790 BQI458790 CAE458790 CKA458790 CTW458790 DDS458790 DNO458790 DXK458790 EHG458790 ERC458790 FAY458790 FKU458790 FUQ458790 GEM458790 GOI458790 GYE458790 HIA458790 HRW458790 IBS458790 ILO458790 IVK458790 JFG458790 JPC458790 JYY458790 KIU458790 KSQ458790 LCM458790 LMI458790 LWE458790 MGA458790 MPW458790 MZS458790 NJO458790 NTK458790 ODG458790 ONC458790 OWY458790 PGU458790 PQQ458790 QAM458790 QKI458790 QUE458790 REA458790 RNW458790 RXS458790 SHO458790 SRK458790 TBG458790 TLC458790 TUY458790 UEU458790 UOQ458790 UYM458790 VII458790 VSE458790 WCA458790 WLW458790 WVS458790 K524326 JG524326 TC524326 ACY524326 AMU524326 AWQ524326 BGM524326 BQI524326 CAE524326 CKA524326 CTW524326 DDS524326 DNO524326 DXK524326 EHG524326 ERC524326 FAY524326 FKU524326 FUQ524326 GEM524326 GOI524326 GYE524326 HIA524326 HRW524326 IBS524326 ILO524326 IVK524326 JFG524326 JPC524326 JYY524326 KIU524326 KSQ524326 LCM524326 LMI524326 LWE524326 MGA524326 MPW524326 MZS524326 NJO524326 NTK524326 ODG524326 ONC524326 OWY524326 PGU524326 PQQ524326 QAM524326 QKI524326 QUE524326 REA524326 RNW524326 RXS524326 SHO524326 SRK524326 TBG524326 TLC524326 TUY524326 UEU524326 UOQ524326 UYM524326 VII524326 VSE524326 WCA524326 WLW524326 WVS524326 K589862 JG589862 TC589862 ACY589862 AMU589862 AWQ589862 BGM589862 BQI589862 CAE589862 CKA589862 CTW589862 DDS589862 DNO589862 DXK589862 EHG589862 ERC589862 FAY589862 FKU589862 FUQ589862 GEM589862 GOI589862 GYE589862 HIA589862 HRW589862 IBS589862 ILO589862 IVK589862 JFG589862 JPC589862 JYY589862 KIU589862 KSQ589862 LCM589862 LMI589862 LWE589862 MGA589862 MPW589862 MZS589862 NJO589862 NTK589862 ODG589862 ONC589862 OWY589862 PGU589862 PQQ589862 QAM589862 QKI589862 QUE589862 REA589862 RNW589862 RXS589862 SHO589862 SRK589862 TBG589862 TLC589862 TUY589862 UEU589862 UOQ589862 UYM589862 VII589862 VSE589862 WCA589862 WLW589862 WVS589862 K655398 JG655398 TC655398 ACY655398 AMU655398 AWQ655398 BGM655398 BQI655398 CAE655398 CKA655398 CTW655398 DDS655398 DNO655398 DXK655398 EHG655398 ERC655398 FAY655398 FKU655398 FUQ655398 GEM655398 GOI655398 GYE655398 HIA655398 HRW655398 IBS655398 ILO655398 IVK655398 JFG655398 JPC655398 JYY655398 KIU655398 KSQ655398 LCM655398 LMI655398 LWE655398 MGA655398 MPW655398 MZS655398 NJO655398 NTK655398 ODG655398 ONC655398 OWY655398 PGU655398 PQQ655398 QAM655398 QKI655398 QUE655398 REA655398 RNW655398 RXS655398 SHO655398 SRK655398 TBG655398 TLC655398 TUY655398 UEU655398 UOQ655398 UYM655398 VII655398 VSE655398 WCA655398 WLW655398 WVS655398 K720934 JG720934 TC720934 ACY720934 AMU720934 AWQ720934 BGM720934 BQI720934 CAE720934 CKA720934 CTW720934 DDS720934 DNO720934 DXK720934 EHG720934 ERC720934 FAY720934 FKU720934 FUQ720934 GEM720934 GOI720934 GYE720934 HIA720934 HRW720934 IBS720934 ILO720934 IVK720934 JFG720934 JPC720934 JYY720934 KIU720934 KSQ720934 LCM720934 LMI720934 LWE720934 MGA720934 MPW720934 MZS720934 NJO720934 NTK720934 ODG720934 ONC720934 OWY720934 PGU720934 PQQ720934 QAM720934 QKI720934 QUE720934 REA720934 RNW720934 RXS720934 SHO720934 SRK720934 TBG720934 TLC720934 TUY720934 UEU720934 UOQ720934 UYM720934 VII720934 VSE720934 WCA720934 WLW720934 WVS720934 K786470 JG786470 TC786470 ACY786470 AMU786470 AWQ786470 BGM786470 BQI786470 CAE786470 CKA786470 CTW786470 DDS786470 DNO786470 DXK786470 EHG786470 ERC786470 FAY786470 FKU786470 FUQ786470 GEM786470 GOI786470 GYE786470 HIA786470 HRW786470 IBS786470 ILO786470 IVK786470 JFG786470 JPC786470 JYY786470 KIU786470 KSQ786470 LCM786470 LMI786470 LWE786470 MGA786470 MPW786470 MZS786470 NJO786470 NTK786470 ODG786470 ONC786470 OWY786470 PGU786470 PQQ786470 QAM786470 QKI786470 QUE786470 REA786470 RNW786470 RXS786470 SHO786470 SRK786470 TBG786470 TLC786470 TUY786470 UEU786470 UOQ786470 UYM786470 VII786470 VSE786470 WCA786470 WLW786470 WVS786470 K852006 JG852006 TC852006 ACY852006 AMU852006 AWQ852006 BGM852006 BQI852006 CAE852006 CKA852006 CTW852006 DDS852006 DNO852006 DXK852006 EHG852006 ERC852006 FAY852006 FKU852006 FUQ852006 GEM852006 GOI852006 GYE852006 HIA852006 HRW852006 IBS852006 ILO852006 IVK852006 JFG852006 JPC852006 JYY852006 KIU852006 KSQ852006 LCM852006 LMI852006 LWE852006 MGA852006 MPW852006 MZS852006 NJO852006 NTK852006 ODG852006 ONC852006 OWY852006 PGU852006 PQQ852006 QAM852006 QKI852006 QUE852006 REA852006 RNW852006 RXS852006 SHO852006 SRK852006 TBG852006 TLC852006 TUY852006 UEU852006 UOQ852006 UYM852006 VII852006 VSE852006 WCA852006 WLW852006 WVS852006 K917542 JG917542 TC917542 ACY917542 AMU917542 AWQ917542 BGM917542 BQI917542 CAE917542 CKA917542 CTW917542 DDS917542 DNO917542 DXK917542 EHG917542 ERC917542 FAY917542 FKU917542 FUQ917542 GEM917542 GOI917542 GYE917542 HIA917542 HRW917542 IBS917542 ILO917542 IVK917542 JFG917542 JPC917542 JYY917542 KIU917542 KSQ917542 LCM917542 LMI917542 LWE917542 MGA917542 MPW917542 MZS917542 NJO917542 NTK917542 ODG917542 ONC917542 OWY917542 PGU917542 PQQ917542 QAM917542 QKI917542 QUE917542 REA917542 RNW917542 RXS917542 SHO917542 SRK917542 TBG917542 TLC917542 TUY917542 UEU917542 UOQ917542 UYM917542 VII917542 VSE917542 WCA917542 WLW917542 WVS917542 K983078 JG983078 TC983078 ACY983078 AMU983078 AWQ983078 BGM983078 BQI983078 CAE983078 CKA983078 CTW983078 DDS983078 DNO983078 DXK983078 EHG983078 ERC983078 FAY983078 FKU983078 FUQ983078 GEM983078 GOI983078 GYE983078 HIA983078 HRW983078 IBS983078 ILO983078 IVK983078 JFG983078 JPC983078 JYY983078 KIU983078 KSQ983078 LCM983078 LMI983078 LWE983078 MGA983078 MPW983078 MZS983078 NJO983078 NTK983078 ODG983078 ONC983078 OWY983078 PGU983078 PQQ983078 QAM983078 QKI983078 QUE983078 REA983078 RNW983078 RXS983078 SHO983078 SRK983078 TBG983078 TLC983078 TUY983078 UEU983078 UOQ983078 UYM983078 VII983078 VSE983078 WCA983078 WLW983078 WVS983078" xr:uid="{00000000-0002-0000-0000-000058000000}"/>
    <dataValidation allowBlank="1" showInputMessage="1" showErrorMessage="1" promptTitle="Marquage" prompt="Optionel. Pour vérification seulement. Mesure à partir de SOUS le marquage. Si effacé, estimer à partir de poteaux adjacents. Si impossible, indiquer la valeur selon la norme (cellule D8). Veuiller indiquer le proprio dans K7. Art.: 9.2." sqref="D7 IZ7 SV7 ACR7 AMN7 AWJ7 BGF7 BQB7 BZX7 CJT7 CTP7 DDL7 DNH7 DXD7 EGZ7 EQV7 FAR7 FKN7 FUJ7 GEF7 GOB7 GXX7 HHT7 HRP7 IBL7 ILH7 IVD7 JEZ7 JOV7 JYR7 KIN7 KSJ7 LCF7 LMB7 LVX7 MFT7 MPP7 MZL7 NJH7 NTD7 OCZ7 OMV7 OWR7 PGN7 PQJ7 QAF7 QKB7 QTX7 RDT7 RNP7 RXL7 SHH7 SRD7 TAZ7 TKV7 TUR7 UEN7 UOJ7 UYF7 VIB7 VRX7 WBT7 WLP7 WVL7 D65544 IZ65544 SV65544 ACR65544 AMN65544 AWJ65544 BGF65544 BQB65544 BZX65544 CJT65544 CTP65544 DDL65544 DNH65544 DXD65544 EGZ65544 EQV65544 FAR65544 FKN65544 FUJ65544 GEF65544 GOB65544 GXX65544 HHT65544 HRP65544 IBL65544 ILH65544 IVD65544 JEZ65544 JOV65544 JYR65544 KIN65544 KSJ65544 LCF65544 LMB65544 LVX65544 MFT65544 MPP65544 MZL65544 NJH65544 NTD65544 OCZ65544 OMV65544 OWR65544 PGN65544 PQJ65544 QAF65544 QKB65544 QTX65544 RDT65544 RNP65544 RXL65544 SHH65544 SRD65544 TAZ65544 TKV65544 TUR65544 UEN65544 UOJ65544 UYF65544 VIB65544 VRX65544 WBT65544 WLP65544 WVL65544 D131080 IZ131080 SV131080 ACR131080 AMN131080 AWJ131080 BGF131080 BQB131080 BZX131080 CJT131080 CTP131080 DDL131080 DNH131080 DXD131080 EGZ131080 EQV131080 FAR131080 FKN131080 FUJ131080 GEF131080 GOB131080 GXX131080 HHT131080 HRP131080 IBL131080 ILH131080 IVD131080 JEZ131080 JOV131080 JYR131080 KIN131080 KSJ131080 LCF131080 LMB131080 LVX131080 MFT131080 MPP131080 MZL131080 NJH131080 NTD131080 OCZ131080 OMV131080 OWR131080 PGN131080 PQJ131080 QAF131080 QKB131080 QTX131080 RDT131080 RNP131080 RXL131080 SHH131080 SRD131080 TAZ131080 TKV131080 TUR131080 UEN131080 UOJ131080 UYF131080 VIB131080 VRX131080 WBT131080 WLP131080 WVL131080 D196616 IZ196616 SV196616 ACR196616 AMN196616 AWJ196616 BGF196616 BQB196616 BZX196616 CJT196616 CTP196616 DDL196616 DNH196616 DXD196616 EGZ196616 EQV196616 FAR196616 FKN196616 FUJ196616 GEF196616 GOB196616 GXX196616 HHT196616 HRP196616 IBL196616 ILH196616 IVD196616 JEZ196616 JOV196616 JYR196616 KIN196616 KSJ196616 LCF196616 LMB196616 LVX196616 MFT196616 MPP196616 MZL196616 NJH196616 NTD196616 OCZ196616 OMV196616 OWR196616 PGN196616 PQJ196616 QAF196616 QKB196616 QTX196616 RDT196616 RNP196616 RXL196616 SHH196616 SRD196616 TAZ196616 TKV196616 TUR196616 UEN196616 UOJ196616 UYF196616 VIB196616 VRX196616 WBT196616 WLP196616 WVL196616 D262152 IZ262152 SV262152 ACR262152 AMN262152 AWJ262152 BGF262152 BQB262152 BZX262152 CJT262152 CTP262152 DDL262152 DNH262152 DXD262152 EGZ262152 EQV262152 FAR262152 FKN262152 FUJ262152 GEF262152 GOB262152 GXX262152 HHT262152 HRP262152 IBL262152 ILH262152 IVD262152 JEZ262152 JOV262152 JYR262152 KIN262152 KSJ262152 LCF262152 LMB262152 LVX262152 MFT262152 MPP262152 MZL262152 NJH262152 NTD262152 OCZ262152 OMV262152 OWR262152 PGN262152 PQJ262152 QAF262152 QKB262152 QTX262152 RDT262152 RNP262152 RXL262152 SHH262152 SRD262152 TAZ262152 TKV262152 TUR262152 UEN262152 UOJ262152 UYF262152 VIB262152 VRX262152 WBT262152 WLP262152 WVL262152 D327688 IZ327688 SV327688 ACR327688 AMN327688 AWJ327688 BGF327688 BQB327688 BZX327688 CJT327688 CTP327688 DDL327688 DNH327688 DXD327688 EGZ327688 EQV327688 FAR327688 FKN327688 FUJ327688 GEF327688 GOB327688 GXX327688 HHT327688 HRP327688 IBL327688 ILH327688 IVD327688 JEZ327688 JOV327688 JYR327688 KIN327688 KSJ327688 LCF327688 LMB327688 LVX327688 MFT327688 MPP327688 MZL327688 NJH327688 NTD327688 OCZ327688 OMV327688 OWR327688 PGN327688 PQJ327688 QAF327688 QKB327688 QTX327688 RDT327688 RNP327688 RXL327688 SHH327688 SRD327688 TAZ327688 TKV327688 TUR327688 UEN327688 UOJ327688 UYF327688 VIB327688 VRX327688 WBT327688 WLP327688 WVL327688 D393224 IZ393224 SV393224 ACR393224 AMN393224 AWJ393224 BGF393224 BQB393224 BZX393224 CJT393224 CTP393224 DDL393224 DNH393224 DXD393224 EGZ393224 EQV393224 FAR393224 FKN393224 FUJ393224 GEF393224 GOB393224 GXX393224 HHT393224 HRP393224 IBL393224 ILH393224 IVD393224 JEZ393224 JOV393224 JYR393224 KIN393224 KSJ393224 LCF393224 LMB393224 LVX393224 MFT393224 MPP393224 MZL393224 NJH393224 NTD393224 OCZ393224 OMV393224 OWR393224 PGN393224 PQJ393224 QAF393224 QKB393224 QTX393224 RDT393224 RNP393224 RXL393224 SHH393224 SRD393224 TAZ393224 TKV393224 TUR393224 UEN393224 UOJ393224 UYF393224 VIB393224 VRX393224 WBT393224 WLP393224 WVL393224 D458760 IZ458760 SV458760 ACR458760 AMN458760 AWJ458760 BGF458760 BQB458760 BZX458760 CJT458760 CTP458760 DDL458760 DNH458760 DXD458760 EGZ458760 EQV458760 FAR458760 FKN458760 FUJ458760 GEF458760 GOB458760 GXX458760 HHT458760 HRP458760 IBL458760 ILH458760 IVD458760 JEZ458760 JOV458760 JYR458760 KIN458760 KSJ458760 LCF458760 LMB458760 LVX458760 MFT458760 MPP458760 MZL458760 NJH458760 NTD458760 OCZ458760 OMV458760 OWR458760 PGN458760 PQJ458760 QAF458760 QKB458760 QTX458760 RDT458760 RNP458760 RXL458760 SHH458760 SRD458760 TAZ458760 TKV458760 TUR458760 UEN458760 UOJ458760 UYF458760 VIB458760 VRX458760 WBT458760 WLP458760 WVL458760 D524296 IZ524296 SV524296 ACR524296 AMN524296 AWJ524296 BGF524296 BQB524296 BZX524296 CJT524296 CTP524296 DDL524296 DNH524296 DXD524296 EGZ524296 EQV524296 FAR524296 FKN524296 FUJ524296 GEF524296 GOB524296 GXX524296 HHT524296 HRP524296 IBL524296 ILH524296 IVD524296 JEZ524296 JOV524296 JYR524296 KIN524296 KSJ524296 LCF524296 LMB524296 LVX524296 MFT524296 MPP524296 MZL524296 NJH524296 NTD524296 OCZ524296 OMV524296 OWR524296 PGN524296 PQJ524296 QAF524296 QKB524296 QTX524296 RDT524296 RNP524296 RXL524296 SHH524296 SRD524296 TAZ524296 TKV524296 TUR524296 UEN524296 UOJ524296 UYF524296 VIB524296 VRX524296 WBT524296 WLP524296 WVL524296 D589832 IZ589832 SV589832 ACR589832 AMN589832 AWJ589832 BGF589832 BQB589832 BZX589832 CJT589832 CTP589832 DDL589832 DNH589832 DXD589832 EGZ589832 EQV589832 FAR589832 FKN589832 FUJ589832 GEF589832 GOB589832 GXX589832 HHT589832 HRP589832 IBL589832 ILH589832 IVD589832 JEZ589832 JOV589832 JYR589832 KIN589832 KSJ589832 LCF589832 LMB589832 LVX589832 MFT589832 MPP589832 MZL589832 NJH589832 NTD589832 OCZ589832 OMV589832 OWR589832 PGN589832 PQJ589832 QAF589832 QKB589832 QTX589832 RDT589832 RNP589832 RXL589832 SHH589832 SRD589832 TAZ589832 TKV589832 TUR589832 UEN589832 UOJ589832 UYF589832 VIB589832 VRX589832 WBT589832 WLP589832 WVL589832 D655368 IZ655368 SV655368 ACR655368 AMN655368 AWJ655368 BGF655368 BQB655368 BZX655368 CJT655368 CTP655368 DDL655368 DNH655368 DXD655368 EGZ655368 EQV655368 FAR655368 FKN655368 FUJ655368 GEF655368 GOB655368 GXX655368 HHT655368 HRP655368 IBL655368 ILH655368 IVD655368 JEZ655368 JOV655368 JYR655368 KIN655368 KSJ655368 LCF655368 LMB655368 LVX655368 MFT655368 MPP655368 MZL655368 NJH655368 NTD655368 OCZ655368 OMV655368 OWR655368 PGN655368 PQJ655368 QAF655368 QKB655368 QTX655368 RDT655368 RNP655368 RXL655368 SHH655368 SRD655368 TAZ655368 TKV655368 TUR655368 UEN655368 UOJ655368 UYF655368 VIB655368 VRX655368 WBT655368 WLP655368 WVL655368 D720904 IZ720904 SV720904 ACR720904 AMN720904 AWJ720904 BGF720904 BQB720904 BZX720904 CJT720904 CTP720904 DDL720904 DNH720904 DXD720904 EGZ720904 EQV720904 FAR720904 FKN720904 FUJ720904 GEF720904 GOB720904 GXX720904 HHT720904 HRP720904 IBL720904 ILH720904 IVD720904 JEZ720904 JOV720904 JYR720904 KIN720904 KSJ720904 LCF720904 LMB720904 LVX720904 MFT720904 MPP720904 MZL720904 NJH720904 NTD720904 OCZ720904 OMV720904 OWR720904 PGN720904 PQJ720904 QAF720904 QKB720904 QTX720904 RDT720904 RNP720904 RXL720904 SHH720904 SRD720904 TAZ720904 TKV720904 TUR720904 UEN720904 UOJ720904 UYF720904 VIB720904 VRX720904 WBT720904 WLP720904 WVL720904 D786440 IZ786440 SV786440 ACR786440 AMN786440 AWJ786440 BGF786440 BQB786440 BZX786440 CJT786440 CTP786440 DDL786440 DNH786440 DXD786440 EGZ786440 EQV786440 FAR786440 FKN786440 FUJ786440 GEF786440 GOB786440 GXX786440 HHT786440 HRP786440 IBL786440 ILH786440 IVD786440 JEZ786440 JOV786440 JYR786440 KIN786440 KSJ786440 LCF786440 LMB786440 LVX786440 MFT786440 MPP786440 MZL786440 NJH786440 NTD786440 OCZ786440 OMV786440 OWR786440 PGN786440 PQJ786440 QAF786440 QKB786440 QTX786440 RDT786440 RNP786440 RXL786440 SHH786440 SRD786440 TAZ786440 TKV786440 TUR786440 UEN786440 UOJ786440 UYF786440 VIB786440 VRX786440 WBT786440 WLP786440 WVL786440 D851976 IZ851976 SV851976 ACR851976 AMN851976 AWJ851976 BGF851976 BQB851976 BZX851976 CJT851976 CTP851976 DDL851976 DNH851976 DXD851976 EGZ851976 EQV851976 FAR851976 FKN851976 FUJ851976 GEF851976 GOB851976 GXX851976 HHT851976 HRP851976 IBL851976 ILH851976 IVD851976 JEZ851976 JOV851976 JYR851976 KIN851976 KSJ851976 LCF851976 LMB851976 LVX851976 MFT851976 MPP851976 MZL851976 NJH851976 NTD851976 OCZ851976 OMV851976 OWR851976 PGN851976 PQJ851976 QAF851976 QKB851976 QTX851976 RDT851976 RNP851976 RXL851976 SHH851976 SRD851976 TAZ851976 TKV851976 TUR851976 UEN851976 UOJ851976 UYF851976 VIB851976 VRX851976 WBT851976 WLP851976 WVL851976 D917512 IZ917512 SV917512 ACR917512 AMN917512 AWJ917512 BGF917512 BQB917512 BZX917512 CJT917512 CTP917512 DDL917512 DNH917512 DXD917512 EGZ917512 EQV917512 FAR917512 FKN917512 FUJ917512 GEF917512 GOB917512 GXX917512 HHT917512 HRP917512 IBL917512 ILH917512 IVD917512 JEZ917512 JOV917512 JYR917512 KIN917512 KSJ917512 LCF917512 LMB917512 LVX917512 MFT917512 MPP917512 MZL917512 NJH917512 NTD917512 OCZ917512 OMV917512 OWR917512 PGN917512 PQJ917512 QAF917512 QKB917512 QTX917512 RDT917512 RNP917512 RXL917512 SHH917512 SRD917512 TAZ917512 TKV917512 TUR917512 UEN917512 UOJ917512 UYF917512 VIB917512 VRX917512 WBT917512 WLP917512 WVL917512 D983048 IZ983048 SV983048 ACR983048 AMN983048 AWJ983048 BGF983048 BQB983048 BZX983048 CJT983048 CTP983048 DDL983048 DNH983048 DXD983048 EGZ983048 EQV983048 FAR983048 FKN983048 FUJ983048 GEF983048 GOB983048 GXX983048 HHT983048 HRP983048 IBL983048 ILH983048 IVD983048 JEZ983048 JOV983048 JYR983048 KIN983048 KSJ983048 LCF983048 LMB983048 LVX983048 MFT983048 MPP983048 MZL983048 NJH983048 NTD983048 OCZ983048 OMV983048 OWR983048 PGN983048 PQJ983048 QAF983048 QKB983048 QTX983048 RDT983048 RNP983048 RXL983048 SHH983048 SRD983048 TAZ983048 TKV983048 TUR983048 UEN983048 UOJ983048 UYF983048 VIB983048 VRX983048 WBT983048 WLP983048 WVL983048" xr:uid="{00000000-0002-0000-0000-000059000000}"/>
    <dataValidation type="list" allowBlank="1" showInputMessage="1" showErrorMessage="1" sqref="K39:L42" xr:uid="{00000000-0002-0000-0000-00005A000000}">
      <formula1>$W$38:$W$47</formula1>
    </dataValidation>
    <dataValidation type="list" allowBlank="1" showInputMessage="1" showErrorMessage="1" sqref="O28:O32" xr:uid="{00000000-0002-0000-0000-00005B000000}">
      <formula1>$AB$33:$AB$37</formula1>
    </dataValidation>
    <dataValidation type="list" allowBlank="1" showInputMessage="1" showErrorMessage="1" sqref="B3" xr:uid="{00000000-0002-0000-0000-00005C000000}">
      <formula1>$Q$41:$Q$43</formula1>
    </dataValidation>
    <dataValidation type="list" allowBlank="1" showInputMessage="1" showErrorMessage="1" sqref="O17" xr:uid="{00000000-0002-0000-0000-00005D000000}">
      <formula1>$Q$30:$Q$33</formula1>
    </dataValidation>
    <dataValidation type="list" allowBlank="1" showInputMessage="1" showErrorMessage="1" promptTitle="Inclinaison degrés" prompt="Indiquer si le poteau requiert un redressement selon la norme commune. Art.: 8.4.1 et 15.5 et tableau 27." sqref="C39" xr:uid="{00000000-0002-0000-0000-00005E000000}">
      <formula1>$AB$20:$AB$22</formula1>
    </dataValidation>
    <dataValidation type="list" allowBlank="1" showInputMessage="1" showErrorMessage="1" sqref="K43:L43" xr:uid="{00000000-0002-0000-0000-00005F000000}">
      <formula1>$X$38:$X$41</formula1>
    </dataValidation>
    <dataValidation type="list" allowBlank="1" showInputMessage="1" showErrorMessage="1" sqref="B14:B16" xr:uid="{00000000-0002-0000-0000-000060000000}">
      <formula1>$AB$10:$AB$12</formula1>
    </dataValidation>
    <dataValidation type="list" allowBlank="1" showInputMessage="1" showErrorMessage="1" promptTitle="Liaison Aérosouterraine Client" prompt="Indiquer le nombre de branchements clients au poteau (conduits). Art.: 21 et figure 23." sqref="K19" xr:uid="{00000000-0002-0000-0000-000061000000}">
      <formula1>$S$31:$S$36</formula1>
    </dataValidation>
    <dataValidation type="list" allowBlank="1" showInputMessage="1" showErrorMessage="1" sqref="K16" xr:uid="{00000000-0002-0000-0000-000062000000}">
      <formula1>$W$23:$W$30</formula1>
    </dataValidation>
    <dataValidation type="list" allowBlank="1" showInputMessage="1" showErrorMessage="1" sqref="O7" xr:uid="{00000000-0002-0000-0000-000063000000}">
      <formula1>$U$17:$U$25</formula1>
    </dataValidation>
    <dataValidation type="list" allowBlank="1" showInputMessage="1" showErrorMessage="1" sqref="D6" xr:uid="{00000000-0002-0000-0000-000064000000}">
      <formula1>$S$17:$S$23</formula1>
    </dataValidation>
    <dataValidation type="list" allowBlank="1" showInputMessage="1" showErrorMessage="1" sqref="C6" xr:uid="{00000000-0002-0000-0000-000065000000}">
      <formula1>$R$17:$R$24</formula1>
    </dataValidation>
    <dataValidation type="list" allowBlank="1" showInputMessage="1" showErrorMessage="1" promptTitle="Milieu" prompt="Choisir le milieu correspondant. Art.: 5.1 et tableau 17." sqref="A7:A9" xr:uid="{00000000-0002-0000-0000-000066000000}">
      <formula1>$Q$5:$Q$13</formula1>
    </dataValidation>
    <dataValidation type="list" allowBlank="1" showInputMessage="1" showErrorMessage="1" promptTitle="Poteau inspecté" prompt="Indiquer si présence d'une plaque d'inspection du poteau et l'année correspondante. Art.: 15.4 et figure 16." sqref="H5:I5" xr:uid="{00000000-0002-0000-0000-000067000000}">
      <formula1>$AF$4:$AF$22</formula1>
    </dataValidation>
    <dataValidation type="list" allowBlank="1" showInputMessage="1" showErrorMessage="1" sqref="K2:O2" xr:uid="{00000000-0002-0000-0000-000069000000}">
      <formula1>$Q$1:$Q$2</formula1>
    </dataValidation>
    <dataValidation type="list" allowBlank="1" showInputMessage="1" showErrorMessage="1" promptTitle="Type" prompt="Voir art. 9.3." sqref="K46" xr:uid="{00000000-0002-0000-0000-00006A000000}">
      <formula1>$Y$38:$Y$45</formula1>
    </dataValidation>
    <dataValidation type="list" allowBlank="1" showInputMessage="1" sqref="B28:B32" xr:uid="{00000000-0002-0000-0000-00006B000000}">
      <formula1>$Z$16:$Z$34</formula1>
    </dataValidation>
    <dataValidation type="list" allowBlank="1" showInputMessage="1" showErrorMessage="1" sqref="A77" xr:uid="{00000000-0002-0000-0000-00006C000000}">
      <formula1>"test1,test2,test3"</formula1>
    </dataValidation>
    <dataValidation type="list" allowBlank="1" showInputMessage="1" promptTitle="Proprio" prompt="Obligatoire lorsque Hauteur COM contient une valeur. Peut ne pas faire partie de la liste préétablie. " sqref="B27" xr:uid="{00000000-0002-0000-0000-00006D000000}">
      <formula1>$Z$16:$Z$34</formula1>
    </dataValidation>
    <dataValidation type="list" allowBlank="1" showInputMessage="1" showErrorMessage="1" promptTitle="Toron" prompt="Pour détails voir art.: 2.10 à 2.12. Indiquer si le toron interfère avec le toron du bas." sqref="JF27 TB27 ACX27 AMT27 AWP27 BGL27 BQH27 CAD27 CJZ27 CTV27 DDR27 DNN27 DXJ27 EHF27 ERB27 FAX27 FKT27 FUP27 GEL27 GOH27 GYD27 HHZ27 HRV27 IBR27 ILN27 IVJ27 JFF27 JPB27 JYX27 KIT27 KSP27 LCL27 LMH27 LWD27 MFZ27 MPV27 MZR27 NJN27 NTJ27 ODF27 ONB27 OWX27 PGT27 PQP27 QAL27 QKH27 QUD27 RDZ27 RNV27 RXR27 SHN27 SRJ27 TBF27 TLB27 TUX27 UET27 UOP27 UYL27 VIH27 VSD27 WBZ27 WLV27 WVR27 J65564 JF65564 TB65564 ACX65564 AMT65564 AWP65564 BGL65564 BQH65564 CAD65564 CJZ65564 CTV65564 DDR65564 DNN65564 DXJ65564 EHF65564 ERB65564 FAX65564 FKT65564 FUP65564 GEL65564 GOH65564 GYD65564 HHZ65564 HRV65564 IBR65564 ILN65564 IVJ65564 JFF65564 JPB65564 JYX65564 KIT65564 KSP65564 LCL65564 LMH65564 LWD65564 MFZ65564 MPV65564 MZR65564 NJN65564 NTJ65564 ODF65564 ONB65564 OWX65564 PGT65564 PQP65564 QAL65564 QKH65564 QUD65564 RDZ65564 RNV65564 RXR65564 SHN65564 SRJ65564 TBF65564 TLB65564 TUX65564 UET65564 UOP65564 UYL65564 VIH65564 VSD65564 WBZ65564 WLV65564 WVR65564 J131100 JF131100 TB131100 ACX131100 AMT131100 AWP131100 BGL131100 BQH131100 CAD131100 CJZ131100 CTV131100 DDR131100 DNN131100 DXJ131100 EHF131100 ERB131100 FAX131100 FKT131100 FUP131100 GEL131100 GOH131100 GYD131100 HHZ131100 HRV131100 IBR131100 ILN131100 IVJ131100 JFF131100 JPB131100 JYX131100 KIT131100 KSP131100 LCL131100 LMH131100 LWD131100 MFZ131100 MPV131100 MZR131100 NJN131100 NTJ131100 ODF131100 ONB131100 OWX131100 PGT131100 PQP131100 QAL131100 QKH131100 QUD131100 RDZ131100 RNV131100 RXR131100 SHN131100 SRJ131100 TBF131100 TLB131100 TUX131100 UET131100 UOP131100 UYL131100 VIH131100 VSD131100 WBZ131100 WLV131100 WVR131100 J196636 JF196636 TB196636 ACX196636 AMT196636 AWP196636 BGL196636 BQH196636 CAD196636 CJZ196636 CTV196636 DDR196636 DNN196636 DXJ196636 EHF196636 ERB196636 FAX196636 FKT196636 FUP196636 GEL196636 GOH196636 GYD196636 HHZ196636 HRV196636 IBR196636 ILN196636 IVJ196636 JFF196636 JPB196636 JYX196636 KIT196636 KSP196636 LCL196636 LMH196636 LWD196636 MFZ196636 MPV196636 MZR196636 NJN196636 NTJ196636 ODF196636 ONB196636 OWX196636 PGT196636 PQP196636 QAL196636 QKH196636 QUD196636 RDZ196636 RNV196636 RXR196636 SHN196636 SRJ196636 TBF196636 TLB196636 TUX196636 UET196636 UOP196636 UYL196636 VIH196636 VSD196636 WBZ196636 WLV196636 WVR196636 J262172 JF262172 TB262172 ACX262172 AMT262172 AWP262172 BGL262172 BQH262172 CAD262172 CJZ262172 CTV262172 DDR262172 DNN262172 DXJ262172 EHF262172 ERB262172 FAX262172 FKT262172 FUP262172 GEL262172 GOH262172 GYD262172 HHZ262172 HRV262172 IBR262172 ILN262172 IVJ262172 JFF262172 JPB262172 JYX262172 KIT262172 KSP262172 LCL262172 LMH262172 LWD262172 MFZ262172 MPV262172 MZR262172 NJN262172 NTJ262172 ODF262172 ONB262172 OWX262172 PGT262172 PQP262172 QAL262172 QKH262172 QUD262172 RDZ262172 RNV262172 RXR262172 SHN262172 SRJ262172 TBF262172 TLB262172 TUX262172 UET262172 UOP262172 UYL262172 VIH262172 VSD262172 WBZ262172 WLV262172 WVR262172 J327708 JF327708 TB327708 ACX327708 AMT327708 AWP327708 BGL327708 BQH327708 CAD327708 CJZ327708 CTV327708 DDR327708 DNN327708 DXJ327708 EHF327708 ERB327708 FAX327708 FKT327708 FUP327708 GEL327708 GOH327708 GYD327708 HHZ327708 HRV327708 IBR327708 ILN327708 IVJ327708 JFF327708 JPB327708 JYX327708 KIT327708 KSP327708 LCL327708 LMH327708 LWD327708 MFZ327708 MPV327708 MZR327708 NJN327708 NTJ327708 ODF327708 ONB327708 OWX327708 PGT327708 PQP327708 QAL327708 QKH327708 QUD327708 RDZ327708 RNV327708 RXR327708 SHN327708 SRJ327708 TBF327708 TLB327708 TUX327708 UET327708 UOP327708 UYL327708 VIH327708 VSD327708 WBZ327708 WLV327708 WVR327708 J393244 JF393244 TB393244 ACX393244 AMT393244 AWP393244 BGL393244 BQH393244 CAD393244 CJZ393244 CTV393244 DDR393244 DNN393244 DXJ393244 EHF393244 ERB393244 FAX393244 FKT393244 FUP393244 GEL393244 GOH393244 GYD393244 HHZ393244 HRV393244 IBR393244 ILN393244 IVJ393244 JFF393244 JPB393244 JYX393244 KIT393244 KSP393244 LCL393244 LMH393244 LWD393244 MFZ393244 MPV393244 MZR393244 NJN393244 NTJ393244 ODF393244 ONB393244 OWX393244 PGT393244 PQP393244 QAL393244 QKH393244 QUD393244 RDZ393244 RNV393244 RXR393244 SHN393244 SRJ393244 TBF393244 TLB393244 TUX393244 UET393244 UOP393244 UYL393244 VIH393244 VSD393244 WBZ393244 WLV393244 WVR393244 J458780 JF458780 TB458780 ACX458780 AMT458780 AWP458780 BGL458780 BQH458780 CAD458780 CJZ458780 CTV458780 DDR458780 DNN458780 DXJ458780 EHF458780 ERB458780 FAX458780 FKT458780 FUP458780 GEL458780 GOH458780 GYD458780 HHZ458780 HRV458780 IBR458780 ILN458780 IVJ458780 JFF458780 JPB458780 JYX458780 KIT458780 KSP458780 LCL458780 LMH458780 LWD458780 MFZ458780 MPV458780 MZR458780 NJN458780 NTJ458780 ODF458780 ONB458780 OWX458780 PGT458780 PQP458780 QAL458780 QKH458780 QUD458780 RDZ458780 RNV458780 RXR458780 SHN458780 SRJ458780 TBF458780 TLB458780 TUX458780 UET458780 UOP458780 UYL458780 VIH458780 VSD458780 WBZ458780 WLV458780 WVR458780 J524316 JF524316 TB524316 ACX524316 AMT524316 AWP524316 BGL524316 BQH524316 CAD524316 CJZ524316 CTV524316 DDR524316 DNN524316 DXJ524316 EHF524316 ERB524316 FAX524316 FKT524316 FUP524316 GEL524316 GOH524316 GYD524316 HHZ524316 HRV524316 IBR524316 ILN524316 IVJ524316 JFF524316 JPB524316 JYX524316 KIT524316 KSP524316 LCL524316 LMH524316 LWD524316 MFZ524316 MPV524316 MZR524316 NJN524316 NTJ524316 ODF524316 ONB524316 OWX524316 PGT524316 PQP524316 QAL524316 QKH524316 QUD524316 RDZ524316 RNV524316 RXR524316 SHN524316 SRJ524316 TBF524316 TLB524316 TUX524316 UET524316 UOP524316 UYL524316 VIH524316 VSD524316 WBZ524316 WLV524316 WVR524316 J589852 JF589852 TB589852 ACX589852 AMT589852 AWP589852 BGL589852 BQH589852 CAD589852 CJZ589852 CTV589852 DDR589852 DNN589852 DXJ589852 EHF589852 ERB589852 FAX589852 FKT589852 FUP589852 GEL589852 GOH589852 GYD589852 HHZ589852 HRV589852 IBR589852 ILN589852 IVJ589852 JFF589852 JPB589852 JYX589852 KIT589852 KSP589852 LCL589852 LMH589852 LWD589852 MFZ589852 MPV589852 MZR589852 NJN589852 NTJ589852 ODF589852 ONB589852 OWX589852 PGT589852 PQP589852 QAL589852 QKH589852 QUD589852 RDZ589852 RNV589852 RXR589852 SHN589852 SRJ589852 TBF589852 TLB589852 TUX589852 UET589852 UOP589852 UYL589852 VIH589852 VSD589852 WBZ589852 WLV589852 WVR589852 J655388 JF655388 TB655388 ACX655388 AMT655388 AWP655388 BGL655388 BQH655388 CAD655388 CJZ655388 CTV655388 DDR655388 DNN655388 DXJ655388 EHF655388 ERB655388 FAX655388 FKT655388 FUP655388 GEL655388 GOH655388 GYD655388 HHZ655388 HRV655388 IBR655388 ILN655388 IVJ655388 JFF655388 JPB655388 JYX655388 KIT655388 KSP655388 LCL655388 LMH655388 LWD655388 MFZ655388 MPV655388 MZR655388 NJN655388 NTJ655388 ODF655388 ONB655388 OWX655388 PGT655388 PQP655388 QAL655388 QKH655388 QUD655388 RDZ655388 RNV655388 RXR655388 SHN655388 SRJ655388 TBF655388 TLB655388 TUX655388 UET655388 UOP655388 UYL655388 VIH655388 VSD655388 WBZ655388 WLV655388 WVR655388 J720924 JF720924 TB720924 ACX720924 AMT720924 AWP720924 BGL720924 BQH720924 CAD720924 CJZ720924 CTV720924 DDR720924 DNN720924 DXJ720924 EHF720924 ERB720924 FAX720924 FKT720924 FUP720924 GEL720924 GOH720924 GYD720924 HHZ720924 HRV720924 IBR720924 ILN720924 IVJ720924 JFF720924 JPB720924 JYX720924 KIT720924 KSP720924 LCL720924 LMH720924 LWD720924 MFZ720924 MPV720924 MZR720924 NJN720924 NTJ720924 ODF720924 ONB720924 OWX720924 PGT720924 PQP720924 QAL720924 QKH720924 QUD720924 RDZ720924 RNV720924 RXR720924 SHN720924 SRJ720924 TBF720924 TLB720924 TUX720924 UET720924 UOP720924 UYL720924 VIH720924 VSD720924 WBZ720924 WLV720924 WVR720924 J786460 JF786460 TB786460 ACX786460 AMT786460 AWP786460 BGL786460 BQH786460 CAD786460 CJZ786460 CTV786460 DDR786460 DNN786460 DXJ786460 EHF786460 ERB786460 FAX786460 FKT786460 FUP786460 GEL786460 GOH786460 GYD786460 HHZ786460 HRV786460 IBR786460 ILN786460 IVJ786460 JFF786460 JPB786460 JYX786460 KIT786460 KSP786460 LCL786460 LMH786460 LWD786460 MFZ786460 MPV786460 MZR786460 NJN786460 NTJ786460 ODF786460 ONB786460 OWX786460 PGT786460 PQP786460 QAL786460 QKH786460 QUD786460 RDZ786460 RNV786460 RXR786460 SHN786460 SRJ786460 TBF786460 TLB786460 TUX786460 UET786460 UOP786460 UYL786460 VIH786460 VSD786460 WBZ786460 WLV786460 WVR786460 J851996 JF851996 TB851996 ACX851996 AMT851996 AWP851996 BGL851996 BQH851996 CAD851996 CJZ851996 CTV851996 DDR851996 DNN851996 DXJ851996 EHF851996 ERB851996 FAX851996 FKT851996 FUP851996 GEL851996 GOH851996 GYD851996 HHZ851996 HRV851996 IBR851996 ILN851996 IVJ851996 JFF851996 JPB851996 JYX851996 KIT851996 KSP851996 LCL851996 LMH851996 LWD851996 MFZ851996 MPV851996 MZR851996 NJN851996 NTJ851996 ODF851996 ONB851996 OWX851996 PGT851996 PQP851996 QAL851996 QKH851996 QUD851996 RDZ851996 RNV851996 RXR851996 SHN851996 SRJ851996 TBF851996 TLB851996 TUX851996 UET851996 UOP851996 UYL851996 VIH851996 VSD851996 WBZ851996 WLV851996 WVR851996 J917532 JF917532 TB917532 ACX917532 AMT917532 AWP917532 BGL917532 BQH917532 CAD917532 CJZ917532 CTV917532 DDR917532 DNN917532 DXJ917532 EHF917532 ERB917532 FAX917532 FKT917532 FUP917532 GEL917532 GOH917532 GYD917532 HHZ917532 HRV917532 IBR917532 ILN917532 IVJ917532 JFF917532 JPB917532 JYX917532 KIT917532 KSP917532 LCL917532 LMH917532 LWD917532 MFZ917532 MPV917532 MZR917532 NJN917532 NTJ917532 ODF917532 ONB917532 OWX917532 PGT917532 PQP917532 QAL917532 QKH917532 QUD917532 RDZ917532 RNV917532 RXR917532 SHN917532 SRJ917532 TBF917532 TLB917532 TUX917532 UET917532 UOP917532 UYL917532 VIH917532 VSD917532 WBZ917532 WLV917532 WVR917532 J983068 JF983068 TB983068 ACX983068 AMT983068 AWP983068 BGL983068 BQH983068 CAD983068 CJZ983068 CTV983068 DDR983068 DNN983068 DXJ983068 EHF983068 ERB983068 FAX983068 FKT983068 FUP983068 GEL983068 GOH983068 GYD983068 HHZ983068 HRV983068 IBR983068 ILN983068 IVJ983068 JFF983068 JPB983068 JYX983068 KIT983068 KSP983068 LCL983068 LMH983068 LWD983068 MFZ983068 MPV983068 MZR983068 NJN983068 NTJ983068 ODF983068 ONB983068 OWX983068 PGT983068 PQP983068 QAL983068 QKH983068 QUD983068 RDZ983068 RNV983068 RXR983068 SHN983068 SRJ983068 TBF983068 TLB983068 TUX983068 UET983068 UOP983068 UYL983068 VIH983068 VSD983068 WBZ983068 WLV983068 WVR983068 J27" xr:uid="{00000000-0002-0000-0000-000024000000}">
      <formula1>$U$38:$U$47</formula1>
    </dataValidation>
    <dataValidation type="list" allowBlank="1" showInputMessage="1" showErrorMessage="1" sqref="JF28:JF32 TB28:TB32 ACX28:ACX32 AMT28:AMT32 AWP28:AWP32 BGL28:BGL32 BQH28:BQH32 CAD28:CAD32 CJZ28:CJZ32 CTV28:CTV32 DDR28:DDR32 DNN28:DNN32 DXJ28:DXJ32 EHF28:EHF32 ERB28:ERB32 FAX28:FAX32 FKT28:FKT32 FUP28:FUP32 GEL28:GEL32 GOH28:GOH32 GYD28:GYD32 HHZ28:HHZ32 HRV28:HRV32 IBR28:IBR32 ILN28:ILN32 IVJ28:IVJ32 JFF28:JFF32 JPB28:JPB32 JYX28:JYX32 KIT28:KIT32 KSP28:KSP32 LCL28:LCL32 LMH28:LMH32 LWD28:LWD32 MFZ28:MFZ32 MPV28:MPV32 MZR28:MZR32 NJN28:NJN32 NTJ28:NTJ32 ODF28:ODF32 ONB28:ONB32 OWX28:OWX32 PGT28:PGT32 PQP28:PQP32 QAL28:QAL32 QKH28:QKH32 QUD28:QUD32 RDZ28:RDZ32 RNV28:RNV32 RXR28:RXR32 SHN28:SHN32 SRJ28:SRJ32 TBF28:TBF32 TLB28:TLB32 TUX28:TUX32 UET28:UET32 UOP28:UOP32 UYL28:UYL32 VIH28:VIH32 VSD28:VSD32 WBZ28:WBZ32 WLV28:WLV32 WVR28:WVR32 J65565:J65569 JF65565:JF65569 TB65565:TB65569 ACX65565:ACX65569 AMT65565:AMT65569 AWP65565:AWP65569 BGL65565:BGL65569 BQH65565:BQH65569 CAD65565:CAD65569 CJZ65565:CJZ65569 CTV65565:CTV65569 DDR65565:DDR65569 DNN65565:DNN65569 DXJ65565:DXJ65569 EHF65565:EHF65569 ERB65565:ERB65569 FAX65565:FAX65569 FKT65565:FKT65569 FUP65565:FUP65569 GEL65565:GEL65569 GOH65565:GOH65569 GYD65565:GYD65569 HHZ65565:HHZ65569 HRV65565:HRV65569 IBR65565:IBR65569 ILN65565:ILN65569 IVJ65565:IVJ65569 JFF65565:JFF65569 JPB65565:JPB65569 JYX65565:JYX65569 KIT65565:KIT65569 KSP65565:KSP65569 LCL65565:LCL65569 LMH65565:LMH65569 LWD65565:LWD65569 MFZ65565:MFZ65569 MPV65565:MPV65569 MZR65565:MZR65569 NJN65565:NJN65569 NTJ65565:NTJ65569 ODF65565:ODF65569 ONB65565:ONB65569 OWX65565:OWX65569 PGT65565:PGT65569 PQP65565:PQP65569 QAL65565:QAL65569 QKH65565:QKH65569 QUD65565:QUD65569 RDZ65565:RDZ65569 RNV65565:RNV65569 RXR65565:RXR65569 SHN65565:SHN65569 SRJ65565:SRJ65569 TBF65565:TBF65569 TLB65565:TLB65569 TUX65565:TUX65569 UET65565:UET65569 UOP65565:UOP65569 UYL65565:UYL65569 VIH65565:VIH65569 VSD65565:VSD65569 WBZ65565:WBZ65569 WLV65565:WLV65569 WVR65565:WVR65569 J131101:J131105 JF131101:JF131105 TB131101:TB131105 ACX131101:ACX131105 AMT131101:AMT131105 AWP131101:AWP131105 BGL131101:BGL131105 BQH131101:BQH131105 CAD131101:CAD131105 CJZ131101:CJZ131105 CTV131101:CTV131105 DDR131101:DDR131105 DNN131101:DNN131105 DXJ131101:DXJ131105 EHF131101:EHF131105 ERB131101:ERB131105 FAX131101:FAX131105 FKT131101:FKT131105 FUP131101:FUP131105 GEL131101:GEL131105 GOH131101:GOH131105 GYD131101:GYD131105 HHZ131101:HHZ131105 HRV131101:HRV131105 IBR131101:IBR131105 ILN131101:ILN131105 IVJ131101:IVJ131105 JFF131101:JFF131105 JPB131101:JPB131105 JYX131101:JYX131105 KIT131101:KIT131105 KSP131101:KSP131105 LCL131101:LCL131105 LMH131101:LMH131105 LWD131101:LWD131105 MFZ131101:MFZ131105 MPV131101:MPV131105 MZR131101:MZR131105 NJN131101:NJN131105 NTJ131101:NTJ131105 ODF131101:ODF131105 ONB131101:ONB131105 OWX131101:OWX131105 PGT131101:PGT131105 PQP131101:PQP131105 QAL131101:QAL131105 QKH131101:QKH131105 QUD131101:QUD131105 RDZ131101:RDZ131105 RNV131101:RNV131105 RXR131101:RXR131105 SHN131101:SHN131105 SRJ131101:SRJ131105 TBF131101:TBF131105 TLB131101:TLB131105 TUX131101:TUX131105 UET131101:UET131105 UOP131101:UOP131105 UYL131101:UYL131105 VIH131101:VIH131105 VSD131101:VSD131105 WBZ131101:WBZ131105 WLV131101:WLV131105 WVR131101:WVR131105 J196637:J196641 JF196637:JF196641 TB196637:TB196641 ACX196637:ACX196641 AMT196637:AMT196641 AWP196637:AWP196641 BGL196637:BGL196641 BQH196637:BQH196641 CAD196637:CAD196641 CJZ196637:CJZ196641 CTV196637:CTV196641 DDR196637:DDR196641 DNN196637:DNN196641 DXJ196637:DXJ196641 EHF196637:EHF196641 ERB196637:ERB196641 FAX196637:FAX196641 FKT196637:FKT196641 FUP196637:FUP196641 GEL196637:GEL196641 GOH196637:GOH196641 GYD196637:GYD196641 HHZ196637:HHZ196641 HRV196637:HRV196641 IBR196637:IBR196641 ILN196637:ILN196641 IVJ196637:IVJ196641 JFF196637:JFF196641 JPB196637:JPB196641 JYX196637:JYX196641 KIT196637:KIT196641 KSP196637:KSP196641 LCL196637:LCL196641 LMH196637:LMH196641 LWD196637:LWD196641 MFZ196637:MFZ196641 MPV196637:MPV196641 MZR196637:MZR196641 NJN196637:NJN196641 NTJ196637:NTJ196641 ODF196637:ODF196641 ONB196637:ONB196641 OWX196637:OWX196641 PGT196637:PGT196641 PQP196637:PQP196641 QAL196637:QAL196641 QKH196637:QKH196641 QUD196637:QUD196641 RDZ196637:RDZ196641 RNV196637:RNV196641 RXR196637:RXR196641 SHN196637:SHN196641 SRJ196637:SRJ196641 TBF196637:TBF196641 TLB196637:TLB196641 TUX196637:TUX196641 UET196637:UET196641 UOP196637:UOP196641 UYL196637:UYL196641 VIH196637:VIH196641 VSD196637:VSD196641 WBZ196637:WBZ196641 WLV196637:WLV196641 WVR196637:WVR196641 J262173:J262177 JF262173:JF262177 TB262173:TB262177 ACX262173:ACX262177 AMT262173:AMT262177 AWP262173:AWP262177 BGL262173:BGL262177 BQH262173:BQH262177 CAD262173:CAD262177 CJZ262173:CJZ262177 CTV262173:CTV262177 DDR262173:DDR262177 DNN262173:DNN262177 DXJ262173:DXJ262177 EHF262173:EHF262177 ERB262173:ERB262177 FAX262173:FAX262177 FKT262173:FKT262177 FUP262173:FUP262177 GEL262173:GEL262177 GOH262173:GOH262177 GYD262173:GYD262177 HHZ262173:HHZ262177 HRV262173:HRV262177 IBR262173:IBR262177 ILN262173:ILN262177 IVJ262173:IVJ262177 JFF262173:JFF262177 JPB262173:JPB262177 JYX262173:JYX262177 KIT262173:KIT262177 KSP262173:KSP262177 LCL262173:LCL262177 LMH262173:LMH262177 LWD262173:LWD262177 MFZ262173:MFZ262177 MPV262173:MPV262177 MZR262173:MZR262177 NJN262173:NJN262177 NTJ262173:NTJ262177 ODF262173:ODF262177 ONB262173:ONB262177 OWX262173:OWX262177 PGT262173:PGT262177 PQP262173:PQP262177 QAL262173:QAL262177 QKH262173:QKH262177 QUD262173:QUD262177 RDZ262173:RDZ262177 RNV262173:RNV262177 RXR262173:RXR262177 SHN262173:SHN262177 SRJ262173:SRJ262177 TBF262173:TBF262177 TLB262173:TLB262177 TUX262173:TUX262177 UET262173:UET262177 UOP262173:UOP262177 UYL262173:UYL262177 VIH262173:VIH262177 VSD262173:VSD262177 WBZ262173:WBZ262177 WLV262173:WLV262177 WVR262173:WVR262177 J327709:J327713 JF327709:JF327713 TB327709:TB327713 ACX327709:ACX327713 AMT327709:AMT327713 AWP327709:AWP327713 BGL327709:BGL327713 BQH327709:BQH327713 CAD327709:CAD327713 CJZ327709:CJZ327713 CTV327709:CTV327713 DDR327709:DDR327713 DNN327709:DNN327713 DXJ327709:DXJ327713 EHF327709:EHF327713 ERB327709:ERB327713 FAX327709:FAX327713 FKT327709:FKT327713 FUP327709:FUP327713 GEL327709:GEL327713 GOH327709:GOH327713 GYD327709:GYD327713 HHZ327709:HHZ327713 HRV327709:HRV327713 IBR327709:IBR327713 ILN327709:ILN327713 IVJ327709:IVJ327713 JFF327709:JFF327713 JPB327709:JPB327713 JYX327709:JYX327713 KIT327709:KIT327713 KSP327709:KSP327713 LCL327709:LCL327713 LMH327709:LMH327713 LWD327709:LWD327713 MFZ327709:MFZ327713 MPV327709:MPV327713 MZR327709:MZR327713 NJN327709:NJN327713 NTJ327709:NTJ327713 ODF327709:ODF327713 ONB327709:ONB327713 OWX327709:OWX327713 PGT327709:PGT327713 PQP327709:PQP327713 QAL327709:QAL327713 QKH327709:QKH327713 QUD327709:QUD327713 RDZ327709:RDZ327713 RNV327709:RNV327713 RXR327709:RXR327713 SHN327709:SHN327713 SRJ327709:SRJ327713 TBF327709:TBF327713 TLB327709:TLB327713 TUX327709:TUX327713 UET327709:UET327713 UOP327709:UOP327713 UYL327709:UYL327713 VIH327709:VIH327713 VSD327709:VSD327713 WBZ327709:WBZ327713 WLV327709:WLV327713 WVR327709:WVR327713 J393245:J393249 JF393245:JF393249 TB393245:TB393249 ACX393245:ACX393249 AMT393245:AMT393249 AWP393245:AWP393249 BGL393245:BGL393249 BQH393245:BQH393249 CAD393245:CAD393249 CJZ393245:CJZ393249 CTV393245:CTV393249 DDR393245:DDR393249 DNN393245:DNN393249 DXJ393245:DXJ393249 EHF393245:EHF393249 ERB393245:ERB393249 FAX393245:FAX393249 FKT393245:FKT393249 FUP393245:FUP393249 GEL393245:GEL393249 GOH393245:GOH393249 GYD393245:GYD393249 HHZ393245:HHZ393249 HRV393245:HRV393249 IBR393245:IBR393249 ILN393245:ILN393249 IVJ393245:IVJ393249 JFF393245:JFF393249 JPB393245:JPB393249 JYX393245:JYX393249 KIT393245:KIT393249 KSP393245:KSP393249 LCL393245:LCL393249 LMH393245:LMH393249 LWD393245:LWD393249 MFZ393245:MFZ393249 MPV393245:MPV393249 MZR393245:MZR393249 NJN393245:NJN393249 NTJ393245:NTJ393249 ODF393245:ODF393249 ONB393245:ONB393249 OWX393245:OWX393249 PGT393245:PGT393249 PQP393245:PQP393249 QAL393245:QAL393249 QKH393245:QKH393249 QUD393245:QUD393249 RDZ393245:RDZ393249 RNV393245:RNV393249 RXR393245:RXR393249 SHN393245:SHN393249 SRJ393245:SRJ393249 TBF393245:TBF393249 TLB393245:TLB393249 TUX393245:TUX393249 UET393245:UET393249 UOP393245:UOP393249 UYL393245:UYL393249 VIH393245:VIH393249 VSD393245:VSD393249 WBZ393245:WBZ393249 WLV393245:WLV393249 WVR393245:WVR393249 J458781:J458785 JF458781:JF458785 TB458781:TB458785 ACX458781:ACX458785 AMT458781:AMT458785 AWP458781:AWP458785 BGL458781:BGL458785 BQH458781:BQH458785 CAD458781:CAD458785 CJZ458781:CJZ458785 CTV458781:CTV458785 DDR458781:DDR458785 DNN458781:DNN458785 DXJ458781:DXJ458785 EHF458781:EHF458785 ERB458781:ERB458785 FAX458781:FAX458785 FKT458781:FKT458785 FUP458781:FUP458785 GEL458781:GEL458785 GOH458781:GOH458785 GYD458781:GYD458785 HHZ458781:HHZ458785 HRV458781:HRV458785 IBR458781:IBR458785 ILN458781:ILN458785 IVJ458781:IVJ458785 JFF458781:JFF458785 JPB458781:JPB458785 JYX458781:JYX458785 KIT458781:KIT458785 KSP458781:KSP458785 LCL458781:LCL458785 LMH458781:LMH458785 LWD458781:LWD458785 MFZ458781:MFZ458785 MPV458781:MPV458785 MZR458781:MZR458785 NJN458781:NJN458785 NTJ458781:NTJ458785 ODF458781:ODF458785 ONB458781:ONB458785 OWX458781:OWX458785 PGT458781:PGT458785 PQP458781:PQP458785 QAL458781:QAL458785 QKH458781:QKH458785 QUD458781:QUD458785 RDZ458781:RDZ458785 RNV458781:RNV458785 RXR458781:RXR458785 SHN458781:SHN458785 SRJ458781:SRJ458785 TBF458781:TBF458785 TLB458781:TLB458785 TUX458781:TUX458785 UET458781:UET458785 UOP458781:UOP458785 UYL458781:UYL458785 VIH458781:VIH458785 VSD458781:VSD458785 WBZ458781:WBZ458785 WLV458781:WLV458785 WVR458781:WVR458785 J524317:J524321 JF524317:JF524321 TB524317:TB524321 ACX524317:ACX524321 AMT524317:AMT524321 AWP524317:AWP524321 BGL524317:BGL524321 BQH524317:BQH524321 CAD524317:CAD524321 CJZ524317:CJZ524321 CTV524317:CTV524321 DDR524317:DDR524321 DNN524317:DNN524321 DXJ524317:DXJ524321 EHF524317:EHF524321 ERB524317:ERB524321 FAX524317:FAX524321 FKT524317:FKT524321 FUP524317:FUP524321 GEL524317:GEL524321 GOH524317:GOH524321 GYD524317:GYD524321 HHZ524317:HHZ524321 HRV524317:HRV524321 IBR524317:IBR524321 ILN524317:ILN524321 IVJ524317:IVJ524321 JFF524317:JFF524321 JPB524317:JPB524321 JYX524317:JYX524321 KIT524317:KIT524321 KSP524317:KSP524321 LCL524317:LCL524321 LMH524317:LMH524321 LWD524317:LWD524321 MFZ524317:MFZ524321 MPV524317:MPV524321 MZR524317:MZR524321 NJN524317:NJN524321 NTJ524317:NTJ524321 ODF524317:ODF524321 ONB524317:ONB524321 OWX524317:OWX524321 PGT524317:PGT524321 PQP524317:PQP524321 QAL524317:QAL524321 QKH524317:QKH524321 QUD524317:QUD524321 RDZ524317:RDZ524321 RNV524317:RNV524321 RXR524317:RXR524321 SHN524317:SHN524321 SRJ524317:SRJ524321 TBF524317:TBF524321 TLB524317:TLB524321 TUX524317:TUX524321 UET524317:UET524321 UOP524317:UOP524321 UYL524317:UYL524321 VIH524317:VIH524321 VSD524317:VSD524321 WBZ524317:WBZ524321 WLV524317:WLV524321 WVR524317:WVR524321 J589853:J589857 JF589853:JF589857 TB589853:TB589857 ACX589853:ACX589857 AMT589853:AMT589857 AWP589853:AWP589857 BGL589853:BGL589857 BQH589853:BQH589857 CAD589853:CAD589857 CJZ589853:CJZ589857 CTV589853:CTV589857 DDR589853:DDR589857 DNN589853:DNN589857 DXJ589853:DXJ589857 EHF589853:EHF589857 ERB589853:ERB589857 FAX589853:FAX589857 FKT589853:FKT589857 FUP589853:FUP589857 GEL589853:GEL589857 GOH589853:GOH589857 GYD589853:GYD589857 HHZ589853:HHZ589857 HRV589853:HRV589857 IBR589853:IBR589857 ILN589853:ILN589857 IVJ589853:IVJ589857 JFF589853:JFF589857 JPB589853:JPB589857 JYX589853:JYX589857 KIT589853:KIT589857 KSP589853:KSP589857 LCL589853:LCL589857 LMH589853:LMH589857 LWD589853:LWD589857 MFZ589853:MFZ589857 MPV589853:MPV589857 MZR589853:MZR589857 NJN589853:NJN589857 NTJ589853:NTJ589857 ODF589853:ODF589857 ONB589853:ONB589857 OWX589853:OWX589857 PGT589853:PGT589857 PQP589853:PQP589857 QAL589853:QAL589857 QKH589853:QKH589857 QUD589853:QUD589857 RDZ589853:RDZ589857 RNV589853:RNV589857 RXR589853:RXR589857 SHN589853:SHN589857 SRJ589853:SRJ589857 TBF589853:TBF589857 TLB589853:TLB589857 TUX589853:TUX589857 UET589853:UET589857 UOP589853:UOP589857 UYL589853:UYL589857 VIH589853:VIH589857 VSD589853:VSD589857 WBZ589853:WBZ589857 WLV589853:WLV589857 WVR589853:WVR589857 J655389:J655393 JF655389:JF655393 TB655389:TB655393 ACX655389:ACX655393 AMT655389:AMT655393 AWP655389:AWP655393 BGL655389:BGL655393 BQH655389:BQH655393 CAD655389:CAD655393 CJZ655389:CJZ655393 CTV655389:CTV655393 DDR655389:DDR655393 DNN655389:DNN655393 DXJ655389:DXJ655393 EHF655389:EHF655393 ERB655389:ERB655393 FAX655389:FAX655393 FKT655389:FKT655393 FUP655389:FUP655393 GEL655389:GEL655393 GOH655389:GOH655393 GYD655389:GYD655393 HHZ655389:HHZ655393 HRV655389:HRV655393 IBR655389:IBR655393 ILN655389:ILN655393 IVJ655389:IVJ655393 JFF655389:JFF655393 JPB655389:JPB655393 JYX655389:JYX655393 KIT655389:KIT655393 KSP655389:KSP655393 LCL655389:LCL655393 LMH655389:LMH655393 LWD655389:LWD655393 MFZ655389:MFZ655393 MPV655389:MPV655393 MZR655389:MZR655393 NJN655389:NJN655393 NTJ655389:NTJ655393 ODF655389:ODF655393 ONB655389:ONB655393 OWX655389:OWX655393 PGT655389:PGT655393 PQP655389:PQP655393 QAL655389:QAL655393 QKH655389:QKH655393 QUD655389:QUD655393 RDZ655389:RDZ655393 RNV655389:RNV655393 RXR655389:RXR655393 SHN655389:SHN655393 SRJ655389:SRJ655393 TBF655389:TBF655393 TLB655389:TLB655393 TUX655389:TUX655393 UET655389:UET655393 UOP655389:UOP655393 UYL655389:UYL655393 VIH655389:VIH655393 VSD655389:VSD655393 WBZ655389:WBZ655393 WLV655389:WLV655393 WVR655389:WVR655393 J720925:J720929 JF720925:JF720929 TB720925:TB720929 ACX720925:ACX720929 AMT720925:AMT720929 AWP720925:AWP720929 BGL720925:BGL720929 BQH720925:BQH720929 CAD720925:CAD720929 CJZ720925:CJZ720929 CTV720925:CTV720929 DDR720925:DDR720929 DNN720925:DNN720929 DXJ720925:DXJ720929 EHF720925:EHF720929 ERB720925:ERB720929 FAX720925:FAX720929 FKT720925:FKT720929 FUP720925:FUP720929 GEL720925:GEL720929 GOH720925:GOH720929 GYD720925:GYD720929 HHZ720925:HHZ720929 HRV720925:HRV720929 IBR720925:IBR720929 ILN720925:ILN720929 IVJ720925:IVJ720929 JFF720925:JFF720929 JPB720925:JPB720929 JYX720925:JYX720929 KIT720925:KIT720929 KSP720925:KSP720929 LCL720925:LCL720929 LMH720925:LMH720929 LWD720925:LWD720929 MFZ720925:MFZ720929 MPV720925:MPV720929 MZR720925:MZR720929 NJN720925:NJN720929 NTJ720925:NTJ720929 ODF720925:ODF720929 ONB720925:ONB720929 OWX720925:OWX720929 PGT720925:PGT720929 PQP720925:PQP720929 QAL720925:QAL720929 QKH720925:QKH720929 QUD720925:QUD720929 RDZ720925:RDZ720929 RNV720925:RNV720929 RXR720925:RXR720929 SHN720925:SHN720929 SRJ720925:SRJ720929 TBF720925:TBF720929 TLB720925:TLB720929 TUX720925:TUX720929 UET720925:UET720929 UOP720925:UOP720929 UYL720925:UYL720929 VIH720925:VIH720929 VSD720925:VSD720929 WBZ720925:WBZ720929 WLV720925:WLV720929 WVR720925:WVR720929 J786461:J786465 JF786461:JF786465 TB786461:TB786465 ACX786461:ACX786465 AMT786461:AMT786465 AWP786461:AWP786465 BGL786461:BGL786465 BQH786461:BQH786465 CAD786461:CAD786465 CJZ786461:CJZ786465 CTV786461:CTV786465 DDR786461:DDR786465 DNN786461:DNN786465 DXJ786461:DXJ786465 EHF786461:EHF786465 ERB786461:ERB786465 FAX786461:FAX786465 FKT786461:FKT786465 FUP786461:FUP786465 GEL786461:GEL786465 GOH786461:GOH786465 GYD786461:GYD786465 HHZ786461:HHZ786465 HRV786461:HRV786465 IBR786461:IBR786465 ILN786461:ILN786465 IVJ786461:IVJ786465 JFF786461:JFF786465 JPB786461:JPB786465 JYX786461:JYX786465 KIT786461:KIT786465 KSP786461:KSP786465 LCL786461:LCL786465 LMH786461:LMH786465 LWD786461:LWD786465 MFZ786461:MFZ786465 MPV786461:MPV786465 MZR786461:MZR786465 NJN786461:NJN786465 NTJ786461:NTJ786465 ODF786461:ODF786465 ONB786461:ONB786465 OWX786461:OWX786465 PGT786461:PGT786465 PQP786461:PQP786465 QAL786461:QAL786465 QKH786461:QKH786465 QUD786461:QUD786465 RDZ786461:RDZ786465 RNV786461:RNV786465 RXR786461:RXR786465 SHN786461:SHN786465 SRJ786461:SRJ786465 TBF786461:TBF786465 TLB786461:TLB786465 TUX786461:TUX786465 UET786461:UET786465 UOP786461:UOP786465 UYL786461:UYL786465 VIH786461:VIH786465 VSD786461:VSD786465 WBZ786461:WBZ786465 WLV786461:WLV786465 WVR786461:WVR786465 J851997:J852001 JF851997:JF852001 TB851997:TB852001 ACX851997:ACX852001 AMT851997:AMT852001 AWP851997:AWP852001 BGL851997:BGL852001 BQH851997:BQH852001 CAD851997:CAD852001 CJZ851997:CJZ852001 CTV851997:CTV852001 DDR851997:DDR852001 DNN851997:DNN852001 DXJ851997:DXJ852001 EHF851997:EHF852001 ERB851997:ERB852001 FAX851997:FAX852001 FKT851997:FKT852001 FUP851997:FUP852001 GEL851997:GEL852001 GOH851997:GOH852001 GYD851997:GYD852001 HHZ851997:HHZ852001 HRV851997:HRV852001 IBR851997:IBR852001 ILN851997:ILN852001 IVJ851997:IVJ852001 JFF851997:JFF852001 JPB851997:JPB852001 JYX851997:JYX852001 KIT851997:KIT852001 KSP851997:KSP852001 LCL851997:LCL852001 LMH851997:LMH852001 LWD851997:LWD852001 MFZ851997:MFZ852001 MPV851997:MPV852001 MZR851997:MZR852001 NJN851997:NJN852001 NTJ851997:NTJ852001 ODF851997:ODF852001 ONB851997:ONB852001 OWX851997:OWX852001 PGT851997:PGT852001 PQP851997:PQP852001 QAL851997:QAL852001 QKH851997:QKH852001 QUD851997:QUD852001 RDZ851997:RDZ852001 RNV851997:RNV852001 RXR851997:RXR852001 SHN851997:SHN852001 SRJ851997:SRJ852001 TBF851997:TBF852001 TLB851997:TLB852001 TUX851997:TUX852001 UET851997:UET852001 UOP851997:UOP852001 UYL851997:UYL852001 VIH851997:VIH852001 VSD851997:VSD852001 WBZ851997:WBZ852001 WLV851997:WLV852001 WVR851997:WVR852001 J917533:J917537 JF917533:JF917537 TB917533:TB917537 ACX917533:ACX917537 AMT917533:AMT917537 AWP917533:AWP917537 BGL917533:BGL917537 BQH917533:BQH917537 CAD917533:CAD917537 CJZ917533:CJZ917537 CTV917533:CTV917537 DDR917533:DDR917537 DNN917533:DNN917537 DXJ917533:DXJ917537 EHF917533:EHF917537 ERB917533:ERB917537 FAX917533:FAX917537 FKT917533:FKT917537 FUP917533:FUP917537 GEL917533:GEL917537 GOH917533:GOH917537 GYD917533:GYD917537 HHZ917533:HHZ917537 HRV917533:HRV917537 IBR917533:IBR917537 ILN917533:ILN917537 IVJ917533:IVJ917537 JFF917533:JFF917537 JPB917533:JPB917537 JYX917533:JYX917537 KIT917533:KIT917537 KSP917533:KSP917537 LCL917533:LCL917537 LMH917533:LMH917537 LWD917533:LWD917537 MFZ917533:MFZ917537 MPV917533:MPV917537 MZR917533:MZR917537 NJN917533:NJN917537 NTJ917533:NTJ917537 ODF917533:ODF917537 ONB917533:ONB917537 OWX917533:OWX917537 PGT917533:PGT917537 PQP917533:PQP917537 QAL917533:QAL917537 QKH917533:QKH917537 QUD917533:QUD917537 RDZ917533:RDZ917537 RNV917533:RNV917537 RXR917533:RXR917537 SHN917533:SHN917537 SRJ917533:SRJ917537 TBF917533:TBF917537 TLB917533:TLB917537 TUX917533:TUX917537 UET917533:UET917537 UOP917533:UOP917537 UYL917533:UYL917537 VIH917533:VIH917537 VSD917533:VSD917537 WBZ917533:WBZ917537 WLV917533:WLV917537 WVR917533:WVR917537 J983069:J983073 JF983069:JF983073 TB983069:TB983073 ACX983069:ACX983073 AMT983069:AMT983073 AWP983069:AWP983073 BGL983069:BGL983073 BQH983069:BQH983073 CAD983069:CAD983073 CJZ983069:CJZ983073 CTV983069:CTV983073 DDR983069:DDR983073 DNN983069:DNN983073 DXJ983069:DXJ983073 EHF983069:EHF983073 ERB983069:ERB983073 FAX983069:FAX983073 FKT983069:FKT983073 FUP983069:FUP983073 GEL983069:GEL983073 GOH983069:GOH983073 GYD983069:GYD983073 HHZ983069:HHZ983073 HRV983069:HRV983073 IBR983069:IBR983073 ILN983069:ILN983073 IVJ983069:IVJ983073 JFF983069:JFF983073 JPB983069:JPB983073 JYX983069:JYX983073 KIT983069:KIT983073 KSP983069:KSP983073 LCL983069:LCL983073 LMH983069:LMH983073 LWD983069:LWD983073 MFZ983069:MFZ983073 MPV983069:MPV983073 MZR983069:MZR983073 NJN983069:NJN983073 NTJ983069:NTJ983073 ODF983069:ODF983073 ONB983069:ONB983073 OWX983069:OWX983073 PGT983069:PGT983073 PQP983069:PQP983073 QAL983069:QAL983073 QKH983069:QKH983073 QUD983069:QUD983073 RDZ983069:RDZ983073 RNV983069:RNV983073 RXR983069:RXR983073 SHN983069:SHN983073 SRJ983069:SRJ983073 TBF983069:TBF983073 TLB983069:TLB983073 TUX983069:TUX983073 UET983069:UET983073 UOP983069:UOP983073 UYL983069:UYL983073 VIH983069:VIH983073 VSD983069:VSD983073 WBZ983069:WBZ983073 WLV983069:WLV983073 WVR983069:WVR983073 J28:J32" xr:uid="{00000000-0002-0000-0000-000025000000}">
      <formula1>$U$38:$U$47</formula1>
    </dataValidation>
    <dataValidation type="list" allowBlank="1" showInputMessage="1" showErrorMessage="1" promptTitle="Élagage" prompt="Indiquer si travaux d’élagage requis par des arboriculteurs certifiés HQ pour assurer la sécurité des interventions. Voir onglet Cellules C52 pour autres détails." sqref="C52" xr:uid="{10A934BC-E362-41BE-BFA2-BD68C67E6A4F}">
      <formula1>$AB$4:$AB$5</formula1>
    </dataValidation>
    <dataValidation type="list" allowBlank="1" showInputMessage="1" showErrorMessage="1" promptTitle="Distance d'approche &lt; 3 m" prompt="Travaux prévus à être réalisés à l’intérieur de la distance d’approche de 3m de la MT. Si oui, voir onglet Cellule C53." sqref="C53" xr:uid="{FBBA4EFC-2F32-4B3D-93B0-86A44C842279}">
      <formula1>$AB$4:$AB$5</formula1>
    </dataValidation>
    <dataValidation allowBlank="1" showInputMessage="1" showErrorMessage="1" promptTitle="Angle de la ligne" prompt="Indiquer l'angle de la ligne si présent" sqref="K13" xr:uid="{5C0A6336-580B-4812-AEE8-120E18D1F571}"/>
    <dataValidation type="list" showDropDown="1" showErrorMessage="1" sqref="O16" xr:uid="{3D7F3861-EC99-4433-BB83-15697A983849}">
      <formula1>$U$51:$U$52</formula1>
    </dataValidation>
    <dataValidation allowBlank="1" showInputMessage="1" showErrorMessage="1" promptTitle="Conducteur BT (m)" prompt="Indiquer la hauteur d'attache du conducteur par rapport au sol. La valeur normalisée par milieu est donnée au tableau 17. Hauteur de la BT la plus près du sol." sqref="A23" xr:uid="{3B899303-FD8B-454F-A883-42418EA1CF7B}"/>
    <dataValidation allowBlank="1" showInputMessage="1" showErrorMessage="1" promptTitle="Hauteur COM" prompt="Les hauteurs d'attache p/r au sol de référence sont données au tableau 17. Les espaces entres COM de référence sont donnés à l'article 5.2. Hauteur du toron le plus éloigné du sol." sqref="A27" xr:uid="{2951B9A4-45FE-43E8-9384-1F13FE8F17C7}"/>
    <dataValidation type="list" allowBlank="1" showInputMessage="1" showErrorMessage="1" promptTitle="Code de travaux" prompt="Sélectionner les travaux qui seront réalisés par le tiers." sqref="O58" xr:uid="{CF7D01E8-A6B6-413A-B72D-7C5685C7DD57}">
      <formula1>$W$59:$W$63</formula1>
    </dataValidation>
    <dataValidation type="list" allowBlank="1" showInputMessage="1" showErrorMessage="1" promptTitle="Travaux effectuées par le tiers" prompt="Cocher si le tiers réalisera des travaux selon le code présent à la cellule O58." sqref="L58" xr:uid="{EAFCE8C4-4C03-4C67-B928-0859239FDA4C}">
      <formula1>$V$59</formula1>
    </dataValidation>
    <dataValidation type="list" allowBlank="1" showInputMessage="1" showErrorMessage="1" promptTitle="Analyse de risques favorable" prompt="Sélectionner le résultat de l'analyse de risques._x000a_Voir onglet Cellule H58" sqref="H58:I58" xr:uid="{5629D074-3762-4BF7-A66C-21C699E1DD37}">
      <formula1>$U$59:$U$61</formula1>
    </dataValidation>
    <dataValidation allowBlank="1" showInputMessage="1" showErrorMessage="1" promptTitle="No. Parc" prompt="Inscrire le numéro de parc" sqref="K5:O5" xr:uid="{7EE934D9-CE90-4847-82DD-48DB3290CE15}"/>
    <dataValidation type="list" allowBlank="1" showInputMessage="1" showErrorMessage="1" promptTitle="MALT" prompt="Si présence de MALT,  indiquer si endommagée. Art.: 18 et figure 20." sqref="N21:O21" xr:uid="{EDA1FA2D-A3EB-4697-871D-06BCC440F961}">
      <formula1>$AB$3:$AB$6</formula1>
    </dataValidation>
  </dataValidations>
  <pageMargins left="0.31496062992125984" right="0.23622047244094491" top="0.43307086614173229" bottom="0.19685039370078741" header="0.23622047244094491" footer="0.31496062992125984"/>
  <pageSetup scale="78" orientation="portrait" r:id="rId1"/>
  <headerFooter>
    <oddHeader>&amp;R&amp;"Calibri"&amp;12&amp;K000000 Interne&amp;1#_x000D_</oddHeader>
  </headerFooter>
  <cellWatches>
    <cellWatch r="A27"/>
  </cellWatches>
  <drawing r:id="rId2"/>
  <legacyDrawing r:id="rId3"/>
  <mc:AlternateContent xmlns:mc="http://schemas.openxmlformats.org/markup-compatibility/2006">
    <mc:Choice Requires="x14">
      <controls>
        <mc:AlternateContent xmlns:mc="http://schemas.openxmlformats.org/markup-compatibility/2006">
          <mc:Choice Requires="x14">
            <control shapeId="10241" r:id="rId4" name="Button 1">
              <controlPr locked="0" defaultSize="0" print="0" autoFill="0" autoLine="0" autoPict="0" macro="[0]!EffacerContenu">
                <anchor moveWithCells="1" sizeWithCells="1">
                  <from>
                    <xdr:col>0</xdr:col>
                    <xdr:colOff>228600</xdr:colOff>
                    <xdr:row>0</xdr:row>
                    <xdr:rowOff>38100</xdr:rowOff>
                  </from>
                  <to>
                    <xdr:col>2</xdr:col>
                    <xdr:colOff>171450</xdr:colOff>
                    <xdr:row>0</xdr:row>
                    <xdr:rowOff>619125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notContainsText" priority="1" operator="notContains" id="{13FC7DE9-507B-4677-B495-5A4C3045376A}">
            <xm:f>ISERROR(SEARCH($U$61,F58))</xm:f>
            <xm:f>$U$61</xm:f>
            <x14:dxf>
              <font>
                <color rgb="FFFF0000"/>
              </font>
            </x14:dxf>
          </x14:cfRule>
          <xm:sqref>F58:H58</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495B5-C093-41AB-9CC9-A1C4BB60424F}">
  <sheetPr codeName="Feuil1"/>
  <dimension ref="A1:D46"/>
  <sheetViews>
    <sheetView topLeftCell="A7" workbookViewId="0">
      <selection activeCell="C47" sqref="C47"/>
    </sheetView>
  </sheetViews>
  <sheetFormatPr baseColWidth="10" defaultRowHeight="12.75"/>
  <cols>
    <col min="3" max="3" width="13.28515625" bestFit="1" customWidth="1"/>
  </cols>
  <sheetData>
    <row r="1" spans="1:4">
      <c r="A1" t="s">
        <v>734</v>
      </c>
      <c r="B1" t="s">
        <v>735</v>
      </c>
      <c r="C1" t="s">
        <v>737</v>
      </c>
      <c r="D1" t="s">
        <v>738</v>
      </c>
    </row>
    <row r="2" spans="1:4">
      <c r="A2" s="277">
        <v>44391</v>
      </c>
      <c r="B2" t="s">
        <v>736</v>
      </c>
      <c r="C2" t="s">
        <v>739</v>
      </c>
      <c r="D2" t="s">
        <v>747</v>
      </c>
    </row>
    <row r="3" spans="1:4">
      <c r="A3" s="277">
        <v>44391</v>
      </c>
      <c r="B3" t="s">
        <v>736</v>
      </c>
      <c r="C3" t="s">
        <v>740</v>
      </c>
      <c r="D3" t="s">
        <v>741</v>
      </c>
    </row>
    <row r="4" spans="1:4">
      <c r="A4" s="277">
        <v>44391</v>
      </c>
      <c r="B4" t="s">
        <v>736</v>
      </c>
      <c r="C4" t="s">
        <v>742</v>
      </c>
      <c r="D4" t="s">
        <v>743</v>
      </c>
    </row>
    <row r="5" spans="1:4">
      <c r="A5" s="277">
        <v>44392</v>
      </c>
      <c r="B5" t="s">
        <v>736</v>
      </c>
      <c r="C5" t="s">
        <v>26</v>
      </c>
      <c r="D5" t="s">
        <v>745</v>
      </c>
    </row>
    <row r="6" spans="1:4">
      <c r="A6" s="277">
        <v>44392</v>
      </c>
      <c r="B6" t="s">
        <v>736</v>
      </c>
      <c r="C6" t="s">
        <v>749</v>
      </c>
      <c r="D6" t="s">
        <v>750</v>
      </c>
    </row>
    <row r="7" spans="1:4">
      <c r="A7" s="277">
        <v>44392</v>
      </c>
      <c r="B7" t="s">
        <v>736</v>
      </c>
      <c r="C7" t="s">
        <v>758</v>
      </c>
      <c r="D7" t="s">
        <v>759</v>
      </c>
    </row>
    <row r="8" spans="1:4">
      <c r="A8" s="277">
        <v>44399</v>
      </c>
      <c r="B8" t="s">
        <v>736</v>
      </c>
      <c r="C8" t="s">
        <v>761</v>
      </c>
      <c r="D8" t="s">
        <v>762</v>
      </c>
    </row>
    <row r="9" spans="1:4">
      <c r="A9" s="277">
        <v>44399</v>
      </c>
      <c r="B9" t="s">
        <v>736</v>
      </c>
      <c r="C9" t="s">
        <v>19</v>
      </c>
      <c r="D9" t="s">
        <v>763</v>
      </c>
    </row>
    <row r="10" spans="1:4">
      <c r="A10" s="277">
        <v>44399</v>
      </c>
      <c r="B10" t="s">
        <v>736</v>
      </c>
      <c r="C10" t="s">
        <v>764</v>
      </c>
      <c r="D10" t="s">
        <v>765</v>
      </c>
    </row>
    <row r="11" spans="1:4">
      <c r="A11" s="277">
        <v>44449</v>
      </c>
      <c r="B11" t="s">
        <v>736</v>
      </c>
      <c r="C11" t="s">
        <v>773</v>
      </c>
      <c r="D11" t="s">
        <v>774</v>
      </c>
    </row>
    <row r="12" spans="1:4">
      <c r="A12" s="277">
        <v>44469</v>
      </c>
      <c r="B12" t="s">
        <v>736</v>
      </c>
      <c r="C12" t="s">
        <v>776</v>
      </c>
      <c r="D12" t="s">
        <v>777</v>
      </c>
    </row>
    <row r="13" spans="1:4">
      <c r="A13" s="277">
        <v>44470</v>
      </c>
      <c r="B13" t="s">
        <v>736</v>
      </c>
      <c r="C13" t="s">
        <v>779</v>
      </c>
      <c r="D13" t="s">
        <v>781</v>
      </c>
    </row>
    <row r="14" spans="1:4">
      <c r="A14" s="277">
        <v>44471</v>
      </c>
      <c r="B14" t="s">
        <v>736</v>
      </c>
      <c r="C14" t="s">
        <v>780</v>
      </c>
      <c r="D14" t="s">
        <v>781</v>
      </c>
    </row>
    <row r="15" spans="1:4">
      <c r="A15" s="277">
        <v>44477</v>
      </c>
      <c r="B15" t="s">
        <v>736</v>
      </c>
      <c r="C15" t="s">
        <v>782</v>
      </c>
      <c r="D15" t="s">
        <v>783</v>
      </c>
    </row>
    <row r="16" spans="1:4">
      <c r="A16" s="277">
        <v>44477</v>
      </c>
      <c r="B16" t="s">
        <v>736</v>
      </c>
      <c r="C16" t="s">
        <v>786</v>
      </c>
      <c r="D16" t="s">
        <v>783</v>
      </c>
    </row>
    <row r="17" spans="1:4">
      <c r="A17" s="277">
        <v>44477</v>
      </c>
      <c r="B17" t="s">
        <v>736</v>
      </c>
      <c r="C17" t="s">
        <v>61</v>
      </c>
      <c r="D17" t="s">
        <v>783</v>
      </c>
    </row>
    <row r="18" spans="1:4">
      <c r="A18" s="277">
        <v>44477</v>
      </c>
      <c r="B18" t="s">
        <v>736</v>
      </c>
      <c r="C18" t="s">
        <v>62</v>
      </c>
      <c r="D18" t="s">
        <v>783</v>
      </c>
    </row>
    <row r="19" spans="1:4">
      <c r="A19" s="277">
        <v>44481</v>
      </c>
      <c r="B19" t="s">
        <v>736</v>
      </c>
      <c r="C19" t="s">
        <v>788</v>
      </c>
      <c r="D19" t="s">
        <v>789</v>
      </c>
    </row>
    <row r="20" spans="1:4">
      <c r="A20" s="277">
        <v>44482</v>
      </c>
      <c r="B20" t="s">
        <v>736</v>
      </c>
      <c r="C20" t="s">
        <v>790</v>
      </c>
      <c r="D20" t="s">
        <v>791</v>
      </c>
    </row>
    <row r="21" spans="1:4">
      <c r="A21" s="277">
        <v>44482</v>
      </c>
      <c r="B21" t="s">
        <v>736</v>
      </c>
      <c r="C21" t="s">
        <v>792</v>
      </c>
      <c r="D21" t="s">
        <v>793</v>
      </c>
    </row>
    <row r="22" spans="1:4">
      <c r="A22" s="277">
        <v>44482</v>
      </c>
      <c r="B22" t="s">
        <v>736</v>
      </c>
      <c r="C22" t="s">
        <v>760</v>
      </c>
      <c r="D22" t="s">
        <v>794</v>
      </c>
    </row>
    <row r="23" spans="1:4">
      <c r="A23" s="277">
        <v>44482</v>
      </c>
      <c r="B23" t="s">
        <v>736</v>
      </c>
      <c r="C23" t="s">
        <v>25</v>
      </c>
      <c r="D23" t="s">
        <v>795</v>
      </c>
    </row>
    <row r="26" spans="1:4">
      <c r="A26" t="s">
        <v>819</v>
      </c>
    </row>
    <row r="27" spans="1:4">
      <c r="A27" s="277">
        <v>45373</v>
      </c>
      <c r="B27" t="s">
        <v>736</v>
      </c>
      <c r="C27" t="s">
        <v>796</v>
      </c>
      <c r="D27" t="s">
        <v>797</v>
      </c>
    </row>
    <row r="28" spans="1:4">
      <c r="A28" s="277">
        <v>45373</v>
      </c>
      <c r="B28" t="s">
        <v>736</v>
      </c>
      <c r="C28" t="s">
        <v>798</v>
      </c>
      <c r="D28" t="s">
        <v>799</v>
      </c>
    </row>
    <row r="29" spans="1:4">
      <c r="C29" t="s">
        <v>800</v>
      </c>
      <c r="D29" t="s">
        <v>801</v>
      </c>
    </row>
    <row r="30" spans="1:4">
      <c r="C30" t="s">
        <v>802</v>
      </c>
      <c r="D30" t="s">
        <v>803</v>
      </c>
    </row>
    <row r="31" spans="1:4">
      <c r="C31" t="s">
        <v>804</v>
      </c>
      <c r="D31" t="s">
        <v>805</v>
      </c>
    </row>
    <row r="32" spans="1:4">
      <c r="C32" t="s">
        <v>806</v>
      </c>
      <c r="D32" t="s">
        <v>803</v>
      </c>
    </row>
    <row r="33" spans="1:4">
      <c r="C33" t="s">
        <v>807</v>
      </c>
      <c r="D33" t="s">
        <v>808</v>
      </c>
    </row>
    <row r="34" spans="1:4">
      <c r="C34" t="s">
        <v>809</v>
      </c>
      <c r="D34" t="s">
        <v>803</v>
      </c>
    </row>
    <row r="35" spans="1:4">
      <c r="A35" t="s">
        <v>818</v>
      </c>
    </row>
    <row r="36" spans="1:4">
      <c r="A36" s="277">
        <v>45681</v>
      </c>
      <c r="B36" t="s">
        <v>736</v>
      </c>
      <c r="C36" t="s">
        <v>809</v>
      </c>
      <c r="D36" t="s">
        <v>803</v>
      </c>
    </row>
    <row r="37" spans="1:4">
      <c r="C37" t="s">
        <v>825</v>
      </c>
      <c r="D37" t="s">
        <v>826</v>
      </c>
    </row>
    <row r="38" spans="1:4">
      <c r="C38" t="s">
        <v>827</v>
      </c>
      <c r="D38" t="s">
        <v>828</v>
      </c>
    </row>
    <row r="39" spans="1:4">
      <c r="C39" t="s">
        <v>823</v>
      </c>
      <c r="D39" t="s">
        <v>830</v>
      </c>
    </row>
    <row r="40" spans="1:4">
      <c r="C40" t="s">
        <v>806</v>
      </c>
      <c r="D40" t="s">
        <v>830</v>
      </c>
    </row>
    <row r="41" spans="1:4">
      <c r="C41" t="s">
        <v>809</v>
      </c>
      <c r="D41" t="s">
        <v>830</v>
      </c>
    </row>
    <row r="42" spans="1:4">
      <c r="C42" t="s">
        <v>831</v>
      </c>
      <c r="D42" t="s">
        <v>832</v>
      </c>
    </row>
    <row r="43" spans="1:4">
      <c r="C43" t="s">
        <v>806</v>
      </c>
      <c r="D43" t="s">
        <v>833</v>
      </c>
    </row>
    <row r="44" spans="1:4">
      <c r="C44" t="s">
        <v>809</v>
      </c>
      <c r="D44" t="s">
        <v>833</v>
      </c>
    </row>
    <row r="45" spans="1:4">
      <c r="C45" t="s">
        <v>137</v>
      </c>
      <c r="D45" t="s">
        <v>803</v>
      </c>
    </row>
    <row r="46" spans="1:4">
      <c r="C46" t="s">
        <v>809</v>
      </c>
      <c r="D46" t="s">
        <v>835</v>
      </c>
    </row>
  </sheetData>
  <sheetProtection password="8ED2" sheet="1" objects="1" scenarios="1" selectLockedCells="1" selectUnlockedCells="1"/>
  <pageMargins left="0.7" right="0.7" top="0.75" bottom="0.75" header="0.3" footer="0.3"/>
  <pageSetup orientation="portrait" horizontalDpi="1200" verticalDpi="1200" r:id="rId1"/>
  <headerFooter>
    <oddHeader>&amp;R&amp;"Calibri"&amp;12&amp;K000000 Interne&amp;1#_x000D_</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dimension ref="A1:K74"/>
  <sheetViews>
    <sheetView topLeftCell="A28" workbookViewId="0">
      <selection activeCell="B36" sqref="B36"/>
    </sheetView>
  </sheetViews>
  <sheetFormatPr baseColWidth="10" defaultRowHeight="17.25" customHeight="1"/>
  <cols>
    <col min="1" max="1" width="12" style="11" customWidth="1"/>
    <col min="2" max="2" width="117.140625" style="13" customWidth="1"/>
    <col min="3" max="256" width="11.7109375" customWidth="1"/>
    <col min="257" max="1024" width="12.28515625" customWidth="1"/>
  </cols>
  <sheetData>
    <row r="1" spans="1:2" s="5" customFormat="1" ht="18.75" customHeight="1">
      <c r="A1" s="4" t="s">
        <v>15</v>
      </c>
      <c r="B1" s="4" t="s">
        <v>16</v>
      </c>
    </row>
    <row r="2" spans="1:2" ht="27.75" customHeight="1">
      <c r="A2" s="6" t="s">
        <v>17</v>
      </c>
      <c r="B2" s="7" t="s">
        <v>18</v>
      </c>
    </row>
    <row r="3" spans="1:2" ht="27.75" customHeight="1">
      <c r="A3" s="8" t="s">
        <v>19</v>
      </c>
      <c r="B3" s="7" t="s">
        <v>20</v>
      </c>
    </row>
    <row r="4" spans="1:2" ht="27.75" customHeight="1">
      <c r="A4" s="9" t="s">
        <v>21</v>
      </c>
      <c r="B4" s="7" t="s">
        <v>22</v>
      </c>
    </row>
    <row r="5" spans="1:2" ht="27.75" customHeight="1">
      <c r="A5" s="9" t="s">
        <v>23</v>
      </c>
      <c r="B5" s="7" t="s">
        <v>24</v>
      </c>
    </row>
    <row r="6" spans="1:2" ht="27.75" customHeight="1">
      <c r="A6" s="6" t="s">
        <v>25</v>
      </c>
      <c r="B6" s="7" t="s">
        <v>24</v>
      </c>
    </row>
    <row r="7" spans="1:2" ht="69.75" customHeight="1">
      <c r="A7" s="10" t="s">
        <v>26</v>
      </c>
      <c r="B7" s="7" t="s">
        <v>27</v>
      </c>
    </row>
    <row r="8" spans="1:2" ht="39.950000000000003" customHeight="1">
      <c r="A8" s="6" t="s">
        <v>28</v>
      </c>
      <c r="B8" s="7" t="s">
        <v>29</v>
      </c>
    </row>
    <row r="9" spans="1:2" ht="27.75" customHeight="1">
      <c r="A9" s="9" t="s">
        <v>30</v>
      </c>
      <c r="B9" s="7" t="s">
        <v>31</v>
      </c>
    </row>
    <row r="10" spans="1:2" ht="27.75" customHeight="1">
      <c r="A10" s="6" t="s">
        <v>32</v>
      </c>
      <c r="B10" s="7" t="s">
        <v>31</v>
      </c>
    </row>
    <row r="11" spans="1:2" ht="27.75" customHeight="1">
      <c r="A11" s="9" t="s">
        <v>33</v>
      </c>
      <c r="B11" s="7" t="s">
        <v>34</v>
      </c>
    </row>
    <row r="12" spans="1:2" ht="27.75" customHeight="1">
      <c r="A12" s="9" t="s">
        <v>35</v>
      </c>
      <c r="B12" s="7" t="s">
        <v>36</v>
      </c>
    </row>
    <row r="13" spans="1:2" ht="27.75" customHeight="1">
      <c r="A13" s="6" t="s">
        <v>37</v>
      </c>
      <c r="B13" s="7" t="s">
        <v>38</v>
      </c>
    </row>
    <row r="14" spans="1:2" ht="27.75" customHeight="1">
      <c r="A14" s="6" t="s">
        <v>39</v>
      </c>
      <c r="B14" s="7" t="s">
        <v>40</v>
      </c>
    </row>
    <row r="15" spans="1:2" ht="27.75" customHeight="1">
      <c r="A15" s="6" t="s">
        <v>41</v>
      </c>
      <c r="B15" s="7" t="s">
        <v>42</v>
      </c>
    </row>
    <row r="16" spans="1:2" ht="27.75" customHeight="1">
      <c r="A16" s="6" t="s">
        <v>43</v>
      </c>
      <c r="B16" s="7" t="s">
        <v>44</v>
      </c>
    </row>
    <row r="17" spans="1:2" ht="27.75" customHeight="1">
      <c r="A17" s="6" t="s">
        <v>45</v>
      </c>
      <c r="B17" s="7" t="s">
        <v>46</v>
      </c>
    </row>
    <row r="18" spans="1:2" ht="40.5" customHeight="1">
      <c r="A18" s="6" t="s">
        <v>47</v>
      </c>
      <c r="B18" s="7" t="s">
        <v>48</v>
      </c>
    </row>
    <row r="19" spans="1:2" ht="39.950000000000003" customHeight="1">
      <c r="A19" s="6" t="s">
        <v>49</v>
      </c>
      <c r="B19" s="7" t="s">
        <v>50</v>
      </c>
    </row>
    <row r="20" spans="1:2" ht="39.950000000000003" customHeight="1">
      <c r="A20" s="6" t="s">
        <v>51</v>
      </c>
      <c r="B20" s="7" t="s">
        <v>52</v>
      </c>
    </row>
    <row r="21" spans="1:2" ht="27.95" customHeight="1">
      <c r="A21" s="6" t="s">
        <v>53</v>
      </c>
      <c r="B21" s="7" t="s">
        <v>54</v>
      </c>
    </row>
    <row r="22" spans="1:2" ht="39.950000000000003" customHeight="1">
      <c r="A22" s="6" t="s">
        <v>55</v>
      </c>
      <c r="B22" s="7" t="s">
        <v>56</v>
      </c>
    </row>
    <row r="23" spans="1:2" ht="27.95" customHeight="1">
      <c r="A23" s="6" t="s">
        <v>57</v>
      </c>
      <c r="B23" s="7" t="s">
        <v>58</v>
      </c>
    </row>
    <row r="24" spans="1:2" ht="27.95" customHeight="1">
      <c r="A24" s="6" t="s">
        <v>59</v>
      </c>
      <c r="B24" s="7" t="s">
        <v>60</v>
      </c>
    </row>
    <row r="25" spans="1:2" ht="156" customHeight="1">
      <c r="A25" s="6" t="s">
        <v>61</v>
      </c>
      <c r="B25" s="7" t="s">
        <v>784</v>
      </c>
    </row>
    <row r="26" spans="1:2" ht="78.75" customHeight="1">
      <c r="A26" s="6" t="s">
        <v>62</v>
      </c>
      <c r="B26" s="7" t="s">
        <v>785</v>
      </c>
    </row>
    <row r="27" spans="1:2" ht="39.950000000000003" customHeight="1">
      <c r="A27" s="6" t="s">
        <v>63</v>
      </c>
      <c r="B27" s="7" t="s">
        <v>64</v>
      </c>
    </row>
    <row r="28" spans="1:2" ht="41.25" customHeight="1">
      <c r="A28" s="9" t="s">
        <v>65</v>
      </c>
      <c r="B28" s="7" t="s">
        <v>66</v>
      </c>
    </row>
    <row r="29" spans="1:2" ht="40.5" customHeight="1">
      <c r="A29" s="6" t="s">
        <v>67</v>
      </c>
      <c r="B29" s="7" t="s">
        <v>68</v>
      </c>
    </row>
    <row r="30" spans="1:2" ht="27.95" customHeight="1">
      <c r="A30" s="9" t="s">
        <v>69</v>
      </c>
      <c r="B30" s="7" t="s">
        <v>70</v>
      </c>
    </row>
    <row r="31" spans="1:2" ht="27.95" customHeight="1">
      <c r="A31" s="9" t="s">
        <v>71</v>
      </c>
      <c r="B31" s="7" t="s">
        <v>72</v>
      </c>
    </row>
    <row r="32" spans="1:2" ht="27.95" customHeight="1">
      <c r="A32" s="6" t="s">
        <v>73</v>
      </c>
      <c r="B32" s="7" t="s">
        <v>74</v>
      </c>
    </row>
    <row r="33" spans="1:2" ht="27.95" customHeight="1">
      <c r="A33" s="6" t="s">
        <v>75</v>
      </c>
      <c r="B33" s="7" t="s">
        <v>76</v>
      </c>
    </row>
    <row r="34" spans="1:2" ht="27.95" customHeight="1">
      <c r="A34" s="6" t="s">
        <v>77</v>
      </c>
      <c r="B34" s="7" t="s">
        <v>78</v>
      </c>
    </row>
    <row r="35" spans="1:2" ht="27.95" customHeight="1">
      <c r="A35" s="9" t="s">
        <v>79</v>
      </c>
      <c r="B35" s="7" t="s">
        <v>80</v>
      </c>
    </row>
    <row r="36" spans="1:2" ht="89.25">
      <c r="A36" s="9" t="s">
        <v>823</v>
      </c>
      <c r="B36" s="297" t="s">
        <v>824</v>
      </c>
    </row>
    <row r="37" spans="1:2" ht="27.95" customHeight="1">
      <c r="A37" s="6" t="s">
        <v>81</v>
      </c>
      <c r="B37" s="7" t="s">
        <v>82</v>
      </c>
    </row>
    <row r="38" spans="1:2" ht="27.95" customHeight="1">
      <c r="A38" s="9" t="s">
        <v>83</v>
      </c>
      <c r="B38" s="7" t="s">
        <v>84</v>
      </c>
    </row>
    <row r="39" spans="1:2" ht="27.95" customHeight="1">
      <c r="A39" s="6" t="s">
        <v>85</v>
      </c>
      <c r="B39" s="7" t="s">
        <v>86</v>
      </c>
    </row>
    <row r="40" spans="1:2" ht="27.95" customHeight="1">
      <c r="A40" s="6" t="s">
        <v>87</v>
      </c>
      <c r="B40" s="7" t="s">
        <v>88</v>
      </c>
    </row>
    <row r="41" spans="1:2" ht="27.95" customHeight="1">
      <c r="A41" s="6" t="s">
        <v>89</v>
      </c>
      <c r="B41" s="7" t="s">
        <v>90</v>
      </c>
    </row>
    <row r="42" spans="1:2" ht="27.95" customHeight="1">
      <c r="A42" s="9" t="s">
        <v>91</v>
      </c>
      <c r="B42" s="7" t="s">
        <v>92</v>
      </c>
    </row>
    <row r="43" spans="1:2" ht="27.95" customHeight="1">
      <c r="A43" s="9" t="s">
        <v>93</v>
      </c>
      <c r="B43" s="7" t="s">
        <v>94</v>
      </c>
    </row>
    <row r="44" spans="1:2" ht="27.95" customHeight="1">
      <c r="A44" s="9" t="s">
        <v>95</v>
      </c>
      <c r="B44" s="7" t="s">
        <v>96</v>
      </c>
    </row>
    <row r="45" spans="1:2" ht="27.95" customHeight="1">
      <c r="A45" s="9" t="s">
        <v>97</v>
      </c>
      <c r="B45" s="7" t="s">
        <v>98</v>
      </c>
    </row>
    <row r="46" spans="1:2" ht="27.95" customHeight="1">
      <c r="A46" s="6" t="s">
        <v>99</v>
      </c>
      <c r="B46" s="7" t="s">
        <v>100</v>
      </c>
    </row>
    <row r="47" spans="1:2" ht="27.95" customHeight="1">
      <c r="A47" s="9" t="s">
        <v>101</v>
      </c>
      <c r="B47" s="7" t="s">
        <v>102</v>
      </c>
    </row>
    <row r="48" spans="1:2" ht="27.95" customHeight="1">
      <c r="A48" s="9" t="s">
        <v>103</v>
      </c>
      <c r="B48" s="7" t="s">
        <v>104</v>
      </c>
    </row>
    <row r="49" spans="1:11" ht="39.950000000000003" customHeight="1">
      <c r="A49" s="9" t="s">
        <v>105</v>
      </c>
      <c r="B49" s="7" t="s">
        <v>106</v>
      </c>
    </row>
    <row r="50" spans="1:11" ht="27.95" customHeight="1">
      <c r="A50" s="9" t="s">
        <v>107</v>
      </c>
      <c r="B50" s="7" t="s">
        <v>108</v>
      </c>
      <c r="K50" s="3"/>
    </row>
    <row r="51" spans="1:11" ht="27.95" customHeight="1">
      <c r="A51" s="9" t="s">
        <v>109</v>
      </c>
      <c r="B51" s="7" t="s">
        <v>110</v>
      </c>
    </row>
    <row r="52" spans="1:11" ht="27.95" customHeight="1">
      <c r="A52" s="9" t="s">
        <v>111</v>
      </c>
      <c r="B52" s="7" t="s">
        <v>112</v>
      </c>
    </row>
    <row r="53" spans="1:11" ht="27.95" customHeight="1">
      <c r="A53" s="9" t="s">
        <v>113</v>
      </c>
      <c r="B53" s="7" t="s">
        <v>114</v>
      </c>
    </row>
    <row r="54" spans="1:11" ht="27.95" customHeight="1">
      <c r="A54" s="9" t="s">
        <v>115</v>
      </c>
      <c r="B54" s="7" t="s">
        <v>116</v>
      </c>
    </row>
    <row r="55" spans="1:11" ht="27.95" customHeight="1">
      <c r="A55" s="9" t="s">
        <v>117</v>
      </c>
      <c r="B55" s="7" t="s">
        <v>118</v>
      </c>
    </row>
    <row r="56" spans="1:11" ht="27.95" customHeight="1">
      <c r="A56" s="6" t="s">
        <v>119</v>
      </c>
      <c r="B56" s="7" t="s">
        <v>120</v>
      </c>
    </row>
    <row r="57" spans="1:11" ht="27.95" customHeight="1">
      <c r="A57" s="6" t="s">
        <v>121</v>
      </c>
      <c r="B57" s="7" t="s">
        <v>122</v>
      </c>
    </row>
    <row r="58" spans="1:11" ht="39.950000000000003" customHeight="1">
      <c r="A58" s="6" t="s">
        <v>123</v>
      </c>
      <c r="B58" s="7" t="s">
        <v>124</v>
      </c>
    </row>
    <row r="59" spans="1:11" ht="27.95" customHeight="1">
      <c r="A59" s="9" t="s">
        <v>125</v>
      </c>
      <c r="B59" s="7" t="s">
        <v>126</v>
      </c>
    </row>
    <row r="60" spans="1:11" ht="39" customHeight="1">
      <c r="A60" s="9" t="s">
        <v>127</v>
      </c>
      <c r="B60" s="7" t="s">
        <v>128</v>
      </c>
    </row>
    <row r="61" spans="1:11" ht="27.95" customHeight="1">
      <c r="A61" s="9" t="s">
        <v>129</v>
      </c>
      <c r="B61" s="7" t="s">
        <v>130</v>
      </c>
    </row>
    <row r="62" spans="1:11" ht="27.95" customHeight="1">
      <c r="A62" s="9" t="s">
        <v>131</v>
      </c>
      <c r="B62" s="7" t="s">
        <v>132</v>
      </c>
    </row>
    <row r="63" spans="1:11" ht="27.95" customHeight="1">
      <c r="A63" s="9" t="s">
        <v>133</v>
      </c>
      <c r="B63" s="7" t="s">
        <v>134</v>
      </c>
    </row>
    <row r="64" spans="1:11" ht="27.95" customHeight="1">
      <c r="A64" s="9" t="s">
        <v>135</v>
      </c>
      <c r="B64" s="7" t="s">
        <v>136</v>
      </c>
    </row>
    <row r="65" spans="1:2" ht="27.95" customHeight="1">
      <c r="A65" s="9" t="s">
        <v>137</v>
      </c>
      <c r="B65" s="7" t="s">
        <v>138</v>
      </c>
    </row>
    <row r="66" spans="1:2" ht="27.95" customHeight="1">
      <c r="A66" s="6" t="s">
        <v>139</v>
      </c>
      <c r="B66" s="7" t="s">
        <v>140</v>
      </c>
    </row>
    <row r="67" spans="1:2" ht="39.950000000000003" customHeight="1">
      <c r="A67" s="9" t="s">
        <v>141</v>
      </c>
      <c r="B67" s="7" t="s">
        <v>142</v>
      </c>
    </row>
    <row r="68" spans="1:2" ht="27.95" customHeight="1">
      <c r="A68" s="9" t="s">
        <v>143</v>
      </c>
      <c r="B68" s="7" t="s">
        <v>144</v>
      </c>
    </row>
    <row r="69" spans="1:2" ht="27.95" customHeight="1">
      <c r="A69" s="6" t="s">
        <v>145</v>
      </c>
      <c r="B69" s="7" t="s">
        <v>146</v>
      </c>
    </row>
    <row r="70" spans="1:2" ht="39.950000000000003" customHeight="1">
      <c r="A70" s="6" t="s">
        <v>147</v>
      </c>
      <c r="B70" s="7" t="s">
        <v>148</v>
      </c>
    </row>
    <row r="71" spans="1:2" ht="27.95" customHeight="1">
      <c r="A71" s="9" t="s">
        <v>149</v>
      </c>
      <c r="B71" s="7" t="s">
        <v>150</v>
      </c>
    </row>
    <row r="72" spans="1:2" ht="27.95" customHeight="1">
      <c r="A72" s="9" t="s">
        <v>151</v>
      </c>
      <c r="B72" s="7" t="s">
        <v>152</v>
      </c>
    </row>
    <row r="73" spans="1:2" ht="27.95" customHeight="1">
      <c r="A73" s="9" t="s">
        <v>153</v>
      </c>
      <c r="B73" s="7" t="s">
        <v>154</v>
      </c>
    </row>
    <row r="74" spans="1:2" ht="17.25" customHeight="1">
      <c r="B74" s="12"/>
    </row>
  </sheetData>
  <sheetProtection selectLockedCells="1" selectUnlockedCells="1"/>
  <pageMargins left="0" right="0" top="0.39409448818897641" bottom="0.39409448818897641" header="0" footer="0"/>
  <pageSetup orientation="portrait" horizontalDpi="1200" verticalDpi="1200" r:id="rId1"/>
  <headerFooter>
    <oddHeader>&amp;C&amp;A&amp;R&amp;"Calibri"&amp;12&amp;K000000 Interne&amp;1#_x000D_</oddHeader>
    <oddFooter>&amp;CPage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3"/>
  <dimension ref="B1:K49"/>
  <sheetViews>
    <sheetView workbookViewId="0"/>
  </sheetViews>
  <sheetFormatPr baseColWidth="10" defaultRowHeight="80.25" customHeight="1"/>
  <cols>
    <col min="1" max="1" width="3.42578125" customWidth="1"/>
    <col min="2" max="2" width="22" style="19" customWidth="1"/>
    <col min="3" max="3" width="3.85546875" style="19" customWidth="1"/>
    <col min="4" max="4" width="36.5703125" style="20" customWidth="1"/>
    <col min="5" max="5" width="30.28515625" style="20" customWidth="1"/>
    <col min="6" max="7" width="30.28515625" style="21" customWidth="1"/>
    <col min="8" max="256" width="11.7109375" customWidth="1"/>
  </cols>
  <sheetData>
    <row r="1" spans="2:7" ht="18" customHeight="1">
      <c r="B1" s="558" t="s">
        <v>155</v>
      </c>
      <c r="C1" s="558"/>
      <c r="D1" s="558"/>
      <c r="E1" s="558"/>
      <c r="F1" s="558"/>
      <c r="G1" s="558"/>
    </row>
    <row r="2" spans="2:7" ht="12.75" customHeight="1">
      <c r="B2" s="559" t="s">
        <v>156</v>
      </c>
      <c r="C2" s="559"/>
      <c r="D2" s="14" t="s">
        <v>157</v>
      </c>
      <c r="E2" s="14" t="s">
        <v>158</v>
      </c>
      <c r="F2" s="14" t="s">
        <v>159</v>
      </c>
      <c r="G2" s="14" t="s">
        <v>160</v>
      </c>
    </row>
    <row r="3" spans="2:7" ht="12.75">
      <c r="B3" s="559" t="s">
        <v>161</v>
      </c>
      <c r="C3" s="559"/>
      <c r="D3" s="15" t="s">
        <v>162</v>
      </c>
      <c r="E3" s="15" t="s">
        <v>163</v>
      </c>
      <c r="F3" s="16" t="s">
        <v>164</v>
      </c>
      <c r="G3" s="16" t="s">
        <v>165</v>
      </c>
    </row>
    <row r="4" spans="2:7" ht="45.75" customHeight="1">
      <c r="B4" s="559" t="s">
        <v>166</v>
      </c>
      <c r="C4" s="559"/>
      <c r="D4" s="15" t="s">
        <v>167</v>
      </c>
      <c r="E4" s="15" t="s">
        <v>168</v>
      </c>
      <c r="F4" s="560" t="s">
        <v>169</v>
      </c>
      <c r="G4" s="15" t="s">
        <v>170</v>
      </c>
    </row>
    <row r="5" spans="2:7" ht="66" customHeight="1">
      <c r="B5" s="559" t="s">
        <v>171</v>
      </c>
      <c r="C5" s="559"/>
      <c r="D5" s="560" t="s">
        <v>172</v>
      </c>
      <c r="E5" s="560" t="s">
        <v>173</v>
      </c>
      <c r="F5" s="560"/>
      <c r="G5" s="560" t="s">
        <v>173</v>
      </c>
    </row>
    <row r="6" spans="2:7" ht="25.5" customHeight="1">
      <c r="B6" s="559"/>
      <c r="C6" s="559"/>
      <c r="D6" s="560"/>
      <c r="E6" s="560"/>
      <c r="F6" s="560"/>
      <c r="G6" s="560"/>
    </row>
    <row r="7" spans="2:7" ht="85.5" customHeight="1">
      <c r="B7" s="559" t="s">
        <v>174</v>
      </c>
      <c r="C7" s="559"/>
      <c r="D7" s="15" t="s">
        <v>175</v>
      </c>
      <c r="E7" s="15" t="s">
        <v>176</v>
      </c>
      <c r="F7" s="15" t="s">
        <v>177</v>
      </c>
      <c r="G7" s="15" t="s">
        <v>178</v>
      </c>
    </row>
    <row r="8" spans="2:7" ht="237.75" customHeight="1">
      <c r="B8" s="559" t="s">
        <v>179</v>
      </c>
      <c r="C8" s="559"/>
      <c r="D8" s="15"/>
      <c r="E8" s="15"/>
      <c r="F8" s="16"/>
      <c r="G8" s="16"/>
    </row>
    <row r="9" spans="2:7" ht="31.5" customHeight="1">
      <c r="B9" s="561" t="s">
        <v>180</v>
      </c>
      <c r="C9" s="561"/>
      <c r="D9" s="561"/>
      <c r="E9" s="561"/>
      <c r="F9" s="561"/>
      <c r="G9" s="561"/>
    </row>
    <row r="10" spans="2:7" ht="36.75" customHeight="1">
      <c r="B10" s="561" t="s">
        <v>181</v>
      </c>
      <c r="C10" s="561"/>
      <c r="D10" s="561"/>
      <c r="E10" s="561"/>
      <c r="F10" s="561"/>
      <c r="G10" s="561"/>
    </row>
    <row r="11" spans="2:7" ht="15.75">
      <c r="B11" s="562" t="s">
        <v>182</v>
      </c>
      <c r="C11" s="562"/>
      <c r="D11" s="562"/>
      <c r="E11" s="562"/>
      <c r="F11" s="562"/>
      <c r="G11" s="17" t="s">
        <v>183</v>
      </c>
    </row>
    <row r="12" spans="2:7" ht="15">
      <c r="B12" s="557" t="s">
        <v>184</v>
      </c>
      <c r="C12" s="557"/>
      <c r="D12" s="557"/>
      <c r="E12" s="557"/>
      <c r="F12" s="557"/>
      <c r="G12" s="18" t="s">
        <v>185</v>
      </c>
    </row>
    <row r="13" spans="2:7" ht="15">
      <c r="B13" s="557" t="s">
        <v>186</v>
      </c>
      <c r="C13" s="557"/>
      <c r="D13" s="557"/>
      <c r="E13" s="557"/>
      <c r="F13" s="557"/>
      <c r="G13" s="17" t="s">
        <v>185</v>
      </c>
    </row>
    <row r="14" spans="2:7" ht="15">
      <c r="B14" s="557" t="s">
        <v>187</v>
      </c>
      <c r="C14" s="557"/>
      <c r="D14" s="557"/>
      <c r="E14" s="557"/>
      <c r="F14" s="557"/>
      <c r="G14" s="17" t="s">
        <v>185</v>
      </c>
    </row>
    <row r="15" spans="2:7" ht="15">
      <c r="B15" s="557" t="s">
        <v>188</v>
      </c>
      <c r="C15" s="557"/>
      <c r="D15" s="557"/>
      <c r="E15" s="557"/>
      <c r="F15" s="557"/>
      <c r="G15" s="17" t="s">
        <v>185</v>
      </c>
    </row>
    <row r="16" spans="2:7" ht="15">
      <c r="B16" s="557" t="s">
        <v>189</v>
      </c>
      <c r="C16" s="557"/>
      <c r="D16" s="557"/>
      <c r="E16" s="557"/>
      <c r="F16" s="557"/>
      <c r="G16" s="16" t="s">
        <v>190</v>
      </c>
    </row>
    <row r="17" spans="2:7" ht="15">
      <c r="B17" s="557" t="s">
        <v>191</v>
      </c>
      <c r="C17" s="557"/>
      <c r="D17" s="557"/>
      <c r="E17" s="557"/>
      <c r="F17" s="557"/>
      <c r="G17" s="16" t="s">
        <v>190</v>
      </c>
    </row>
    <row r="18" spans="2:7" ht="15">
      <c r="B18" s="557" t="s">
        <v>192</v>
      </c>
      <c r="C18" s="557"/>
      <c r="D18" s="557"/>
      <c r="E18" s="557"/>
      <c r="F18" s="557"/>
      <c r="G18" s="16" t="s">
        <v>190</v>
      </c>
    </row>
    <row r="19" spans="2:7" ht="15">
      <c r="B19" s="563" t="s">
        <v>193</v>
      </c>
      <c r="C19" s="563"/>
      <c r="D19" s="563"/>
      <c r="E19" s="563"/>
      <c r="F19" s="563"/>
      <c r="G19" s="16" t="s">
        <v>190</v>
      </c>
    </row>
    <row r="20" spans="2:7" ht="15">
      <c r="B20" s="557" t="s">
        <v>194</v>
      </c>
      <c r="C20" s="557"/>
      <c r="D20" s="557"/>
      <c r="E20" s="557"/>
      <c r="F20" s="557"/>
      <c r="G20" s="16" t="s">
        <v>190</v>
      </c>
    </row>
    <row r="21" spans="2:7" ht="15">
      <c r="B21" s="563" t="s">
        <v>195</v>
      </c>
      <c r="C21" s="563"/>
      <c r="D21" s="563"/>
      <c r="E21" s="563"/>
      <c r="F21" s="563"/>
      <c r="G21" s="16" t="s">
        <v>190</v>
      </c>
    </row>
    <row r="22" spans="2:7" ht="15">
      <c r="B22" s="557" t="s">
        <v>196</v>
      </c>
      <c r="C22" s="557"/>
      <c r="D22" s="557"/>
      <c r="E22" s="557"/>
      <c r="F22" s="557"/>
      <c r="G22" s="16" t="s">
        <v>190</v>
      </c>
    </row>
    <row r="23" spans="2:7" ht="15">
      <c r="B23" s="557" t="s">
        <v>197</v>
      </c>
      <c r="C23" s="557"/>
      <c r="D23" s="557"/>
      <c r="E23" s="557"/>
      <c r="F23" s="557"/>
      <c r="G23" s="16" t="s">
        <v>190</v>
      </c>
    </row>
    <row r="24" spans="2:7" ht="15">
      <c r="B24" s="557" t="s">
        <v>198</v>
      </c>
      <c r="C24" s="557"/>
      <c r="D24" s="557"/>
      <c r="E24" s="557"/>
      <c r="F24" s="557"/>
      <c r="G24" s="16" t="s">
        <v>190</v>
      </c>
    </row>
    <row r="25" spans="2:7" ht="15">
      <c r="B25" s="557" t="s">
        <v>199</v>
      </c>
      <c r="C25" s="557"/>
      <c r="D25" s="557"/>
      <c r="E25" s="557"/>
      <c r="F25" s="557"/>
      <c r="G25" s="16" t="s">
        <v>190</v>
      </c>
    </row>
    <row r="26" spans="2:7" ht="15">
      <c r="B26" s="557" t="s">
        <v>200</v>
      </c>
      <c r="C26" s="557"/>
      <c r="D26" s="557"/>
      <c r="E26" s="557"/>
      <c r="F26" s="557"/>
      <c r="G26" s="16" t="s">
        <v>190</v>
      </c>
    </row>
    <row r="27" spans="2:7" ht="15">
      <c r="B27" s="557" t="s">
        <v>201</v>
      </c>
      <c r="C27" s="557"/>
      <c r="D27" s="557"/>
      <c r="E27" s="557"/>
      <c r="F27" s="557"/>
      <c r="G27" s="16" t="s">
        <v>190</v>
      </c>
    </row>
    <row r="28" spans="2:7" ht="15">
      <c r="B28" s="557" t="s">
        <v>202</v>
      </c>
      <c r="C28" s="557"/>
      <c r="D28" s="557"/>
      <c r="E28" s="557"/>
      <c r="F28" s="557"/>
      <c r="G28" s="16" t="s">
        <v>190</v>
      </c>
    </row>
    <row r="29" spans="2:7" ht="15">
      <c r="B29" s="557" t="s">
        <v>203</v>
      </c>
      <c r="C29" s="557"/>
      <c r="D29" s="557"/>
      <c r="E29" s="557"/>
      <c r="F29" s="557"/>
      <c r="G29" s="16" t="s">
        <v>190</v>
      </c>
    </row>
    <row r="30" spans="2:7" ht="15">
      <c r="B30" s="557" t="s">
        <v>204</v>
      </c>
      <c r="C30" s="557"/>
      <c r="D30" s="557"/>
      <c r="E30" s="557"/>
      <c r="F30" s="557"/>
      <c r="G30" s="16" t="s">
        <v>190</v>
      </c>
    </row>
    <row r="31" spans="2:7" ht="15">
      <c r="B31" s="557" t="s">
        <v>205</v>
      </c>
      <c r="C31" s="557"/>
      <c r="D31" s="557"/>
      <c r="E31" s="557"/>
      <c r="F31" s="557"/>
      <c r="G31" s="16" t="s">
        <v>190</v>
      </c>
    </row>
    <row r="32" spans="2:7" ht="15">
      <c r="B32" s="557" t="s">
        <v>206</v>
      </c>
      <c r="C32" s="557"/>
      <c r="D32" s="557"/>
      <c r="E32" s="557"/>
      <c r="F32" s="557"/>
      <c r="G32" s="16" t="s">
        <v>190</v>
      </c>
    </row>
    <row r="33" spans="2:7" ht="15">
      <c r="B33" s="563" t="s">
        <v>207</v>
      </c>
      <c r="C33" s="563"/>
      <c r="D33" s="563"/>
      <c r="E33" s="563"/>
      <c r="F33" s="563"/>
      <c r="G33" s="16" t="s">
        <v>190</v>
      </c>
    </row>
    <row r="34" spans="2:7" ht="15">
      <c r="B34" s="557" t="s">
        <v>208</v>
      </c>
      <c r="C34" s="557"/>
      <c r="D34" s="557"/>
      <c r="E34" s="557"/>
      <c r="F34" s="557"/>
      <c r="G34" s="16" t="s">
        <v>190</v>
      </c>
    </row>
    <row r="35" spans="2:7" ht="27" customHeight="1">
      <c r="B35" s="565" t="s">
        <v>209</v>
      </c>
      <c r="C35" s="565"/>
      <c r="D35" s="565"/>
      <c r="E35" s="565"/>
      <c r="F35" s="565"/>
      <c r="G35" s="565"/>
    </row>
    <row r="36" spans="2:7" ht="80.25" customHeight="1">
      <c r="B36" s="564" t="s">
        <v>210</v>
      </c>
      <c r="C36" s="564"/>
      <c r="D36" s="564"/>
      <c r="E36" s="564"/>
      <c r="F36" s="564"/>
      <c r="G36" s="564"/>
    </row>
    <row r="49" spans="11:11" ht="80.25" customHeight="1">
      <c r="K49" s="3"/>
    </row>
  </sheetData>
  <sheetProtection password="88D2" sheet="1" objects="1" scenarios="1" selectLockedCells="1" selectUnlockedCells="1"/>
  <mergeCells count="39">
    <mergeCell ref="B36:G36"/>
    <mergeCell ref="B25:F25"/>
    <mergeCell ref="B26:F26"/>
    <mergeCell ref="B27:F27"/>
    <mergeCell ref="B28:F28"/>
    <mergeCell ref="B29:F29"/>
    <mergeCell ref="B30:F30"/>
    <mergeCell ref="B31:F31"/>
    <mergeCell ref="B32:F32"/>
    <mergeCell ref="B33:F33"/>
    <mergeCell ref="B34:F34"/>
    <mergeCell ref="B35:G35"/>
    <mergeCell ref="B24:F24"/>
    <mergeCell ref="B13:F13"/>
    <mergeCell ref="B14:F14"/>
    <mergeCell ref="B15:F15"/>
    <mergeCell ref="B16:F16"/>
    <mergeCell ref="B17:F17"/>
    <mergeCell ref="B18:F18"/>
    <mergeCell ref="B19:F19"/>
    <mergeCell ref="B20:F20"/>
    <mergeCell ref="B21:F21"/>
    <mergeCell ref="B22:F22"/>
    <mergeCell ref="B23:F23"/>
    <mergeCell ref="B12:F12"/>
    <mergeCell ref="B1:G1"/>
    <mergeCell ref="B2:C2"/>
    <mergeCell ref="B3:C3"/>
    <mergeCell ref="B4:C4"/>
    <mergeCell ref="F4:F6"/>
    <mergeCell ref="B5:C6"/>
    <mergeCell ref="D5:D6"/>
    <mergeCell ref="E5:E6"/>
    <mergeCell ref="G5:G6"/>
    <mergeCell ref="B7:C7"/>
    <mergeCell ref="B8:C8"/>
    <mergeCell ref="B9:G9"/>
    <mergeCell ref="B10:G10"/>
    <mergeCell ref="B11:F11"/>
  </mergeCells>
  <pageMargins left="0" right="0" top="0.39409448818897641" bottom="0.39409448818897641" header="0" footer="0"/>
  <pageSetup orientation="portrait" horizontalDpi="1200" verticalDpi="1200" r:id="rId1"/>
  <headerFooter>
    <oddHeader>&amp;C&amp;A&amp;R&amp;"Calibri"&amp;12&amp;K000000 Interne&amp;1#_x000D_</oddHeader>
    <oddFooter>&amp;CPage &amp;P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4"/>
  <dimension ref="A1"/>
  <sheetViews>
    <sheetView workbookViewId="0">
      <selection activeCell="D1" sqref="D1"/>
    </sheetView>
  </sheetViews>
  <sheetFormatPr baseColWidth="10" defaultRowHeight="12.75"/>
  <cols>
    <col min="1" max="16384" width="11.42578125" style="81"/>
  </cols>
  <sheetData/>
  <sheetProtection password="88D2" sheet="1" objects="1" scenarios="1" selectLockedCells="1" selectUnlockedCells="1"/>
  <pageMargins left="0.7" right="0.7" top="0.75" bottom="0.75" header="0.3" footer="0.3"/>
  <pageSetup orientation="portrait" horizontalDpi="1200" verticalDpi="1200" r:id="rId1"/>
  <headerFooter>
    <oddHeader>&amp;R&amp;"Calibri"&amp;12&amp;K000000 Interne&amp;1#_x000D_</oddHead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5"/>
  <dimension ref="A1:K49"/>
  <sheetViews>
    <sheetView topLeftCell="A10" workbookViewId="0"/>
  </sheetViews>
  <sheetFormatPr baseColWidth="10" defaultRowHeight="26.25" customHeight="1"/>
  <cols>
    <col min="1" max="1" width="5.85546875" style="22" customWidth="1"/>
    <col min="2" max="2" width="122.5703125" customWidth="1"/>
    <col min="3" max="256" width="11.7109375" customWidth="1"/>
  </cols>
  <sheetData>
    <row r="1" spans="2:8" ht="15.75">
      <c r="B1" s="23" t="s">
        <v>211</v>
      </c>
      <c r="C1" s="23"/>
      <c r="D1" s="23"/>
      <c r="E1" s="23"/>
      <c r="F1" s="23"/>
      <c r="G1" s="23"/>
      <c r="H1" s="23"/>
    </row>
    <row r="2" spans="2:8" ht="12.75"/>
    <row r="3" spans="2:8" ht="12.75">
      <c r="B3" t="s">
        <v>212</v>
      </c>
    </row>
    <row r="4" spans="2:8" ht="12.75"/>
    <row r="5" spans="2:8" ht="12.75"/>
    <row r="6" spans="2:8" ht="12.75"/>
    <row r="7" spans="2:8" ht="12.75"/>
    <row r="8" spans="2:8" ht="12.75"/>
    <row r="9" spans="2:8" ht="12.75"/>
    <row r="10" spans="2:8" ht="12.75"/>
    <row r="11" spans="2:8" ht="12.75"/>
    <row r="12" spans="2:8" ht="12.75"/>
    <row r="13" spans="2:8" ht="12.75"/>
    <row r="14" spans="2:8" ht="12.75"/>
    <row r="15" spans="2:8" ht="12.75"/>
    <row r="16" spans="2:8" ht="12.75"/>
    <row r="17" spans="1:3" ht="12.75">
      <c r="C17" s="1"/>
    </row>
    <row r="18" spans="1:3" ht="12.75">
      <c r="C18" s="1"/>
    </row>
    <row r="19" spans="1:3" ht="12.75">
      <c r="C19" s="1"/>
    </row>
    <row r="20" spans="1:3" ht="12.75">
      <c r="C20" s="1"/>
    </row>
    <row r="21" spans="1:3" ht="12.75">
      <c r="C21" s="1"/>
    </row>
    <row r="22" spans="1:3" ht="12.75">
      <c r="C22" s="1"/>
    </row>
    <row r="23" spans="1:3" ht="12.75">
      <c r="C23" s="1"/>
    </row>
    <row r="24" spans="1:3" ht="12.75">
      <c r="C24" s="1"/>
    </row>
    <row r="25" spans="1:3" ht="12.75"/>
    <row r="26" spans="1:3" ht="12.75"/>
    <row r="27" spans="1:3" ht="12.75"/>
    <row r="28" spans="1:3" ht="12.75"/>
    <row r="29" spans="1:3" ht="12.75"/>
    <row r="30" spans="1:3" ht="12.75">
      <c r="B30" s="24" t="s">
        <v>213</v>
      </c>
    </row>
    <row r="31" spans="1:3" ht="12.75"/>
    <row r="32" spans="1:3" ht="12.75">
      <c r="A32" s="25">
        <v>1</v>
      </c>
      <c r="B32" t="s">
        <v>214</v>
      </c>
    </row>
    <row r="33" spans="1:4" ht="12.75">
      <c r="A33" s="25"/>
    </row>
    <row r="34" spans="1:4" ht="12.75">
      <c r="A34" s="25">
        <v>2</v>
      </c>
      <c r="B34" t="s">
        <v>215</v>
      </c>
    </row>
    <row r="35" spans="1:4" ht="12.75">
      <c r="A35" s="25"/>
    </row>
    <row r="36" spans="1:4" ht="12.75">
      <c r="A36" s="25">
        <v>3</v>
      </c>
      <c r="B36" t="s">
        <v>216</v>
      </c>
    </row>
    <row r="37" spans="1:4" ht="12.75">
      <c r="A37" s="25"/>
    </row>
    <row r="38" spans="1:4" ht="12.75">
      <c r="A38" s="25">
        <v>4</v>
      </c>
      <c r="B38" t="s">
        <v>217</v>
      </c>
    </row>
    <row r="39" spans="1:4" ht="12.75">
      <c r="A39" s="25"/>
    </row>
    <row r="40" spans="1:4" ht="12.75">
      <c r="A40" s="25">
        <v>5</v>
      </c>
      <c r="B40" t="s">
        <v>218</v>
      </c>
    </row>
    <row r="41" spans="1:4" ht="12.75">
      <c r="A41" s="25"/>
    </row>
    <row r="42" spans="1:4" ht="26.25" customHeight="1">
      <c r="A42" s="25">
        <v>6</v>
      </c>
      <c r="B42" s="26" t="s">
        <v>219</v>
      </c>
      <c r="C42" s="27" t="s">
        <v>220</v>
      </c>
      <c r="D42" s="28" t="s">
        <v>61</v>
      </c>
    </row>
    <row r="49" spans="11:11" ht="26.25" customHeight="1">
      <c r="K49" s="3"/>
    </row>
  </sheetData>
  <sheetProtection password="88D2" sheet="1" objects="1" scenarios="1" selectLockedCells="1" selectUnlockedCells="1"/>
  <pageMargins left="0" right="0" top="0.39409448818897641" bottom="0.39409448818897641" header="0" footer="0"/>
  <pageSetup orientation="portrait" horizontalDpi="1200" verticalDpi="1200" r:id="rId1"/>
  <headerFooter>
    <oddHeader>&amp;C&amp;A&amp;R&amp;"Calibri"&amp;12&amp;K000000 Interne&amp;1#_x000D_</oddHeader>
    <oddFooter>&amp;CPage &amp;P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euil7"/>
  <dimension ref="A1:K110"/>
  <sheetViews>
    <sheetView topLeftCell="A70" workbookViewId="0">
      <selection activeCell="B6" sqref="B6"/>
    </sheetView>
  </sheetViews>
  <sheetFormatPr baseColWidth="10" defaultRowHeight="12.75"/>
  <cols>
    <col min="1" max="1" width="17.42578125" style="22" customWidth="1"/>
    <col min="2" max="2" width="117.140625" customWidth="1"/>
    <col min="3" max="256" width="11.7109375" customWidth="1"/>
  </cols>
  <sheetData>
    <row r="1" spans="1:2" ht="15.75">
      <c r="A1" s="2" t="s">
        <v>221</v>
      </c>
      <c r="B1" s="30" t="s">
        <v>222</v>
      </c>
    </row>
    <row r="2" spans="1:2" ht="48.75" customHeight="1">
      <c r="A2" s="2" t="s">
        <v>223</v>
      </c>
      <c r="B2" s="31" t="s">
        <v>224</v>
      </c>
    </row>
    <row r="3" spans="1:2" ht="60">
      <c r="A3" s="2" t="s">
        <v>225</v>
      </c>
      <c r="B3" s="31" t="s">
        <v>226</v>
      </c>
    </row>
    <row r="4" spans="1:2" ht="30">
      <c r="A4" s="2" t="s">
        <v>227</v>
      </c>
      <c r="B4" s="31" t="s">
        <v>228</v>
      </c>
    </row>
    <row r="5" spans="1:2" ht="30">
      <c r="A5" s="2" t="s">
        <v>229</v>
      </c>
      <c r="B5" s="31" t="s">
        <v>230</v>
      </c>
    </row>
    <row r="6" spans="1:2" ht="76.5">
      <c r="A6" s="2" t="s">
        <v>231</v>
      </c>
      <c r="B6" s="32" t="s">
        <v>232</v>
      </c>
    </row>
    <row r="7" spans="1:2" ht="30">
      <c r="A7" s="2" t="s">
        <v>233</v>
      </c>
      <c r="B7" s="31" t="s">
        <v>234</v>
      </c>
    </row>
    <row r="8" spans="1:2">
      <c r="A8" s="2" t="s">
        <v>235</v>
      </c>
      <c r="B8" s="32" t="s">
        <v>236</v>
      </c>
    </row>
    <row r="9" spans="1:2" ht="30">
      <c r="A9" s="2" t="s">
        <v>237</v>
      </c>
      <c r="B9" s="31" t="s">
        <v>238</v>
      </c>
    </row>
    <row r="10" spans="1:2">
      <c r="A10" s="2" t="s">
        <v>239</v>
      </c>
      <c r="B10" s="32" t="s">
        <v>240</v>
      </c>
    </row>
    <row r="11" spans="1:2" ht="90">
      <c r="A11" s="2" t="s">
        <v>241</v>
      </c>
      <c r="B11" s="31" t="s">
        <v>242</v>
      </c>
    </row>
    <row r="12" spans="1:2" ht="60">
      <c r="A12" s="2" t="s">
        <v>243</v>
      </c>
      <c r="B12" s="31" t="s">
        <v>244</v>
      </c>
    </row>
    <row r="13" spans="1:2" ht="60">
      <c r="A13" s="15" t="s">
        <v>245</v>
      </c>
      <c r="B13" s="31" t="s">
        <v>246</v>
      </c>
    </row>
    <row r="14" spans="1:2" ht="30">
      <c r="A14" s="2" t="s">
        <v>247</v>
      </c>
      <c r="B14" s="31" t="s">
        <v>248</v>
      </c>
    </row>
    <row r="15" spans="1:2" ht="30">
      <c r="A15" s="2" t="s">
        <v>247</v>
      </c>
      <c r="B15" s="31" t="s">
        <v>249</v>
      </c>
    </row>
    <row r="16" spans="1:2" ht="30">
      <c r="A16" s="2" t="s">
        <v>250</v>
      </c>
      <c r="B16" s="31" t="s">
        <v>251</v>
      </c>
    </row>
    <row r="17" spans="1:2" ht="45">
      <c r="A17" s="2" t="s">
        <v>252</v>
      </c>
      <c r="B17" s="31" t="s">
        <v>253</v>
      </c>
    </row>
    <row r="18" spans="1:2" ht="30">
      <c r="A18" s="2" t="s">
        <v>252</v>
      </c>
      <c r="B18" s="31" t="s">
        <v>254</v>
      </c>
    </row>
    <row r="19" spans="1:2" ht="60">
      <c r="A19" s="2" t="s">
        <v>252</v>
      </c>
      <c r="B19" s="31" t="s">
        <v>255</v>
      </c>
    </row>
    <row r="20" spans="1:2" ht="45">
      <c r="A20" s="2" t="s">
        <v>252</v>
      </c>
      <c r="B20" s="31" t="s">
        <v>256</v>
      </c>
    </row>
    <row r="21" spans="1:2" ht="30">
      <c r="A21" s="2" t="s">
        <v>252</v>
      </c>
      <c r="B21" s="31" t="s">
        <v>257</v>
      </c>
    </row>
    <row r="22" spans="1:2" ht="44.25">
      <c r="A22" s="2" t="s">
        <v>258</v>
      </c>
      <c r="B22" s="32" t="s">
        <v>259</v>
      </c>
    </row>
    <row r="23" spans="1:2" ht="87" customHeight="1">
      <c r="A23" s="2" t="s">
        <v>258</v>
      </c>
      <c r="B23" s="31" t="s">
        <v>260</v>
      </c>
    </row>
    <row r="24" spans="1:2" ht="25.5">
      <c r="A24" s="2" t="s">
        <v>258</v>
      </c>
      <c r="B24" s="32" t="s">
        <v>261</v>
      </c>
    </row>
    <row r="25" spans="1:2" ht="25.5">
      <c r="A25" s="2" t="s">
        <v>258</v>
      </c>
      <c r="B25" s="32" t="s">
        <v>262</v>
      </c>
    </row>
    <row r="26" spans="1:2" ht="15">
      <c r="B26" s="33" t="s">
        <v>263</v>
      </c>
    </row>
    <row r="27" spans="1:2">
      <c r="A27" s="34" t="s">
        <v>264</v>
      </c>
      <c r="B27" s="34" t="s">
        <v>265</v>
      </c>
    </row>
    <row r="28" spans="1:2">
      <c r="A28" s="566" t="s">
        <v>266</v>
      </c>
      <c r="B28" s="36" t="s">
        <v>267</v>
      </c>
    </row>
    <row r="29" spans="1:2">
      <c r="A29" s="566"/>
      <c r="B29" s="37" t="s">
        <v>268</v>
      </c>
    </row>
    <row r="30" spans="1:2">
      <c r="A30" s="566"/>
      <c r="B30" s="37" t="s">
        <v>269</v>
      </c>
    </row>
    <row r="31" spans="1:2">
      <c r="A31" s="566"/>
      <c r="B31" s="38" t="s">
        <v>270</v>
      </c>
    </row>
    <row r="32" spans="1:2">
      <c r="A32" s="39"/>
      <c r="B32" s="40" t="s">
        <v>271</v>
      </c>
    </row>
    <row r="33" spans="1:2">
      <c r="A33" s="566" t="s">
        <v>272</v>
      </c>
      <c r="B33" s="36" t="s">
        <v>14</v>
      </c>
    </row>
    <row r="34" spans="1:2">
      <c r="A34" s="566"/>
      <c r="B34" s="37" t="s">
        <v>273</v>
      </c>
    </row>
    <row r="35" spans="1:2">
      <c r="A35" s="566"/>
      <c r="B35" s="37" t="s">
        <v>274</v>
      </c>
    </row>
    <row r="36" spans="1:2">
      <c r="A36" s="41"/>
      <c r="B36" s="42" t="s">
        <v>275</v>
      </c>
    </row>
    <row r="37" spans="1:2">
      <c r="A37" s="566" t="s">
        <v>276</v>
      </c>
      <c r="B37" s="36" t="s">
        <v>0</v>
      </c>
    </row>
    <row r="38" spans="1:2">
      <c r="A38" s="566"/>
      <c r="B38" s="37" t="s">
        <v>277</v>
      </c>
    </row>
    <row r="39" spans="1:2">
      <c r="A39" s="566"/>
      <c r="B39" s="37" t="s">
        <v>278</v>
      </c>
    </row>
    <row r="40" spans="1:2">
      <c r="A40" s="41"/>
      <c r="B40" s="42" t="s">
        <v>279</v>
      </c>
    </row>
    <row r="41" spans="1:2">
      <c r="A41" s="566" t="s">
        <v>280</v>
      </c>
      <c r="B41" s="36" t="s">
        <v>281</v>
      </c>
    </row>
    <row r="42" spans="1:2">
      <c r="A42" s="566"/>
      <c r="B42" s="37" t="s">
        <v>282</v>
      </c>
    </row>
    <row r="43" spans="1:2">
      <c r="A43" s="566"/>
      <c r="B43" s="37" t="s">
        <v>283</v>
      </c>
    </row>
    <row r="44" spans="1:2">
      <c r="A44" s="566"/>
      <c r="B44" s="37" t="s">
        <v>284</v>
      </c>
    </row>
    <row r="45" spans="1:2">
      <c r="A45" s="566"/>
      <c r="B45" s="37" t="s">
        <v>285</v>
      </c>
    </row>
    <row r="46" spans="1:2">
      <c r="A46" s="566"/>
      <c r="B46" s="37" t="s">
        <v>286</v>
      </c>
    </row>
    <row r="47" spans="1:2">
      <c r="A47" s="566"/>
      <c r="B47" s="37" t="s">
        <v>287</v>
      </c>
    </row>
    <row r="48" spans="1:2">
      <c r="A48" s="566"/>
      <c r="B48" s="37" t="s">
        <v>288</v>
      </c>
    </row>
    <row r="49" spans="1:11">
      <c r="A49" s="566"/>
      <c r="B49" s="37" t="s">
        <v>289</v>
      </c>
      <c r="K49" s="3"/>
    </row>
    <row r="50" spans="1:11">
      <c r="A50" s="566"/>
      <c r="B50" s="37" t="s">
        <v>290</v>
      </c>
    </row>
    <row r="51" spans="1:11">
      <c r="A51" s="566"/>
      <c r="B51" s="37" t="s">
        <v>291</v>
      </c>
    </row>
    <row r="52" spans="1:11" ht="25.5">
      <c r="A52" s="41"/>
      <c r="B52" s="43" t="s">
        <v>292</v>
      </c>
    </row>
    <row r="53" spans="1:11">
      <c r="A53" s="566" t="s">
        <v>293</v>
      </c>
      <c r="B53" s="36" t="s">
        <v>6</v>
      </c>
    </row>
    <row r="54" spans="1:11">
      <c r="A54" s="566"/>
      <c r="B54" s="37" t="s">
        <v>294</v>
      </c>
    </row>
    <row r="55" spans="1:11">
      <c r="A55" s="566"/>
      <c r="B55" s="37" t="s">
        <v>295</v>
      </c>
    </row>
    <row r="56" spans="1:11">
      <c r="A56" s="41"/>
      <c r="B56" s="43" t="s">
        <v>296</v>
      </c>
    </row>
    <row r="57" spans="1:11">
      <c r="A57" s="566" t="s">
        <v>297</v>
      </c>
      <c r="B57" s="36" t="s">
        <v>5</v>
      </c>
    </row>
    <row r="58" spans="1:11">
      <c r="A58" s="566"/>
      <c r="B58" s="37" t="s">
        <v>298</v>
      </c>
    </row>
    <row r="59" spans="1:11">
      <c r="A59" s="566"/>
      <c r="B59" s="37" t="s">
        <v>299</v>
      </c>
    </row>
    <row r="60" spans="1:11">
      <c r="A60" s="41"/>
      <c r="B60" s="42" t="s">
        <v>300</v>
      </c>
    </row>
    <row r="61" spans="1:11">
      <c r="A61" s="566" t="s">
        <v>301</v>
      </c>
      <c r="B61" s="36" t="s">
        <v>6</v>
      </c>
    </row>
    <row r="62" spans="1:11">
      <c r="A62" s="566"/>
      <c r="B62" s="37" t="s">
        <v>294</v>
      </c>
    </row>
    <row r="63" spans="1:11">
      <c r="A63" s="566"/>
      <c r="B63" s="37" t="s">
        <v>295</v>
      </c>
    </row>
    <row r="64" spans="1:11">
      <c r="A64" s="41"/>
      <c r="B64" s="44" t="s">
        <v>302</v>
      </c>
    </row>
    <row r="65" spans="1:2">
      <c r="A65" s="566" t="s">
        <v>303</v>
      </c>
      <c r="B65" s="36" t="s">
        <v>9</v>
      </c>
    </row>
    <row r="66" spans="1:2">
      <c r="A66" s="566"/>
      <c r="B66" s="37" t="s">
        <v>304</v>
      </c>
    </row>
    <row r="67" spans="1:2">
      <c r="A67" s="566"/>
      <c r="B67" s="37" t="s">
        <v>305</v>
      </c>
    </row>
    <row r="68" spans="1:2">
      <c r="A68" s="41"/>
      <c r="B68" s="42" t="s">
        <v>306</v>
      </c>
    </row>
    <row r="69" spans="1:2">
      <c r="A69" s="568" t="s">
        <v>57</v>
      </c>
      <c r="B69" s="46" t="s">
        <v>307</v>
      </c>
    </row>
    <row r="70" spans="1:2">
      <c r="A70" s="568"/>
      <c r="B70" s="37" t="s">
        <v>308</v>
      </c>
    </row>
    <row r="71" spans="1:2">
      <c r="A71" s="568"/>
      <c r="B71" s="37" t="s">
        <v>309</v>
      </c>
    </row>
    <row r="72" spans="1:2">
      <c r="A72" s="41"/>
      <c r="B72" s="42" t="s">
        <v>310</v>
      </c>
    </row>
    <row r="73" spans="1:2">
      <c r="A73" s="566" t="s">
        <v>61</v>
      </c>
      <c r="B73" s="36" t="s">
        <v>13</v>
      </c>
    </row>
    <row r="74" spans="1:2">
      <c r="A74" s="566"/>
      <c r="B74" s="37" t="s">
        <v>311</v>
      </c>
    </row>
    <row r="75" spans="1:2" ht="38.25">
      <c r="A75" s="41"/>
      <c r="B75" s="43" t="s">
        <v>312</v>
      </c>
    </row>
    <row r="76" spans="1:2">
      <c r="A76" s="566" t="s">
        <v>313</v>
      </c>
      <c r="B76" s="36" t="s">
        <v>4</v>
      </c>
    </row>
    <row r="77" spans="1:2">
      <c r="A77" s="566"/>
      <c r="B77" s="37" t="s">
        <v>314</v>
      </c>
    </row>
    <row r="78" spans="1:2">
      <c r="A78" s="566"/>
      <c r="B78" s="37" t="s">
        <v>315</v>
      </c>
    </row>
    <row r="79" spans="1:2">
      <c r="A79" s="41"/>
      <c r="B79" s="42" t="s">
        <v>316</v>
      </c>
    </row>
    <row r="80" spans="1:2">
      <c r="A80" s="566" t="s">
        <v>317</v>
      </c>
      <c r="B80" s="36" t="s">
        <v>7</v>
      </c>
    </row>
    <row r="81" spans="1:2">
      <c r="A81" s="566"/>
      <c r="B81" s="47" t="s">
        <v>318</v>
      </c>
    </row>
    <row r="82" spans="1:2">
      <c r="A82" s="566"/>
      <c r="B82" s="47" t="s">
        <v>319</v>
      </c>
    </row>
    <row r="83" spans="1:2">
      <c r="A83" s="566"/>
      <c r="B83" s="37" t="s">
        <v>320</v>
      </c>
    </row>
    <row r="84" spans="1:2" ht="38.25">
      <c r="A84" s="41"/>
      <c r="B84" s="43" t="s">
        <v>321</v>
      </c>
    </row>
    <row r="85" spans="1:2">
      <c r="A85" s="35" t="s">
        <v>322</v>
      </c>
      <c r="B85" s="36" t="s">
        <v>323</v>
      </c>
    </row>
    <row r="86" spans="1:2">
      <c r="A86" s="45"/>
      <c r="B86" s="37" t="s">
        <v>324</v>
      </c>
    </row>
    <row r="87" spans="1:2">
      <c r="A87" s="45"/>
      <c r="B87" s="37" t="s">
        <v>325</v>
      </c>
    </row>
    <row r="88" spans="1:2">
      <c r="A88" s="45"/>
      <c r="B88" s="37" t="s">
        <v>326</v>
      </c>
    </row>
    <row r="89" spans="1:2">
      <c r="A89" s="45"/>
      <c r="B89" s="37" t="s">
        <v>327</v>
      </c>
    </row>
    <row r="90" spans="1:2">
      <c r="A90" s="45"/>
      <c r="B90" s="37" t="s">
        <v>328</v>
      </c>
    </row>
    <row r="91" spans="1:2">
      <c r="A91" s="41"/>
      <c r="B91" s="42" t="s">
        <v>329</v>
      </c>
    </row>
    <row r="92" spans="1:2">
      <c r="A92" s="566" t="s">
        <v>330</v>
      </c>
      <c r="B92" s="36" t="s">
        <v>2</v>
      </c>
    </row>
    <row r="93" spans="1:2">
      <c r="A93" s="566"/>
      <c r="B93" s="37" t="s">
        <v>331</v>
      </c>
    </row>
    <row r="94" spans="1:2">
      <c r="A94" s="41"/>
      <c r="B94" s="42" t="s">
        <v>332</v>
      </c>
    </row>
    <row r="95" spans="1:2">
      <c r="A95" s="566" t="s">
        <v>89</v>
      </c>
      <c r="B95" s="36" t="s">
        <v>8</v>
      </c>
    </row>
    <row r="96" spans="1:2">
      <c r="A96" s="566"/>
      <c r="B96" s="37" t="s">
        <v>333</v>
      </c>
    </row>
    <row r="97" spans="1:2">
      <c r="A97" s="41"/>
      <c r="B97" s="48" t="s">
        <v>12</v>
      </c>
    </row>
    <row r="98" spans="1:2">
      <c r="A98" s="566" t="s">
        <v>334</v>
      </c>
      <c r="B98" s="49" t="s">
        <v>335</v>
      </c>
    </row>
    <row r="99" spans="1:2">
      <c r="A99" s="566"/>
      <c r="B99" s="50" t="s">
        <v>336</v>
      </c>
    </row>
    <row r="100" spans="1:2">
      <c r="A100" s="45"/>
      <c r="B100" s="51" t="s">
        <v>337</v>
      </c>
    </row>
    <row r="101" spans="1:2">
      <c r="A101" s="566" t="s">
        <v>338</v>
      </c>
      <c r="B101" s="46" t="s">
        <v>339</v>
      </c>
    </row>
    <row r="102" spans="1:2">
      <c r="A102" s="566"/>
      <c r="B102" s="37" t="s">
        <v>340</v>
      </c>
    </row>
    <row r="103" spans="1:2">
      <c r="A103" s="41"/>
      <c r="B103" s="42" t="s">
        <v>12</v>
      </c>
    </row>
    <row r="104" spans="1:2">
      <c r="A104" s="566" t="s">
        <v>149</v>
      </c>
      <c r="B104" s="36" t="s">
        <v>10</v>
      </c>
    </row>
    <row r="105" spans="1:2">
      <c r="A105" s="566"/>
      <c r="B105" s="37" t="s">
        <v>341</v>
      </c>
    </row>
    <row r="106" spans="1:2">
      <c r="A106" s="41"/>
      <c r="B106" s="42" t="s">
        <v>12</v>
      </c>
    </row>
    <row r="107" spans="1:2">
      <c r="A107" s="567"/>
      <c r="B107" s="52" t="s">
        <v>342</v>
      </c>
    </row>
    <row r="108" spans="1:2">
      <c r="A108" s="567"/>
      <c r="B108" s="37" t="s">
        <v>343</v>
      </c>
    </row>
    <row r="109" spans="1:2">
      <c r="A109" s="567"/>
      <c r="B109" s="37" t="s">
        <v>344</v>
      </c>
    </row>
    <row r="110" spans="1:2">
      <c r="A110" s="53"/>
      <c r="B110" s="48" t="s">
        <v>345</v>
      </c>
    </row>
  </sheetData>
  <sheetProtection password="88D2" sheet="1" objects="1" scenarios="1" selectLockedCells="1" selectUnlockedCells="1"/>
  <mergeCells count="18">
    <mergeCell ref="A107:A109"/>
    <mergeCell ref="A61:A63"/>
    <mergeCell ref="A65:A67"/>
    <mergeCell ref="A69:A71"/>
    <mergeCell ref="A73:A74"/>
    <mergeCell ref="A76:A78"/>
    <mergeCell ref="A80:A83"/>
    <mergeCell ref="A92:A93"/>
    <mergeCell ref="A95:A96"/>
    <mergeCell ref="A98:A99"/>
    <mergeCell ref="A101:A102"/>
    <mergeCell ref="A104:A105"/>
    <mergeCell ref="A57:A59"/>
    <mergeCell ref="A28:A31"/>
    <mergeCell ref="A33:A35"/>
    <mergeCell ref="A37:A39"/>
    <mergeCell ref="A41:A51"/>
    <mergeCell ref="A53:A55"/>
  </mergeCells>
  <pageMargins left="0" right="0" top="0.39409448818897641" bottom="0.39409448818897641" header="0" footer="0"/>
  <pageSetup orientation="portrait" horizontalDpi="1200" verticalDpi="1200" r:id="rId1"/>
  <headerFooter>
    <oddHeader>&amp;C&amp;A&amp;R&amp;"Calibri"&amp;12&amp;K000000 Interne&amp;1#_x000D_</oddHeader>
    <oddFooter>&amp;CPage &amp;P</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euil8"/>
  <dimension ref="A1:X49"/>
  <sheetViews>
    <sheetView workbookViewId="0">
      <selection activeCell="L20" sqref="L20"/>
    </sheetView>
  </sheetViews>
  <sheetFormatPr baseColWidth="10" defaultRowHeight="12.75"/>
  <cols>
    <col min="1" max="1" width="6" customWidth="1"/>
    <col min="2" max="2" width="21.5703125" customWidth="1"/>
    <col min="3" max="4" width="6" customWidth="1"/>
    <col min="5" max="6" width="5" style="21" customWidth="1"/>
    <col min="7" max="8" width="5.5703125" customWidth="1"/>
    <col min="9" max="10" width="5" customWidth="1"/>
    <col min="11" max="11" width="15.28515625" customWidth="1"/>
    <col min="12" max="12" width="10.28515625" customWidth="1"/>
    <col min="13" max="15" width="3.42578125" customWidth="1"/>
    <col min="16" max="21" width="3.85546875" customWidth="1"/>
    <col min="22" max="23" width="6" customWidth="1"/>
    <col min="24" max="24" width="9.85546875" customWidth="1"/>
    <col min="25" max="256" width="12.140625" customWidth="1"/>
  </cols>
  <sheetData>
    <row r="1" spans="1:24" ht="33.75" customHeight="1">
      <c r="A1" s="559" t="s">
        <v>3</v>
      </c>
      <c r="B1" s="559"/>
      <c r="C1" s="569" t="s">
        <v>347</v>
      </c>
      <c r="D1" s="569"/>
      <c r="E1" s="569"/>
      <c r="F1" s="569"/>
      <c r="G1" s="569"/>
      <c r="H1" s="569"/>
      <c r="I1" s="569"/>
      <c r="J1" s="569"/>
      <c r="K1" s="569"/>
      <c r="L1" s="569"/>
      <c r="M1" s="569"/>
      <c r="N1" s="569"/>
      <c r="O1" s="569"/>
      <c r="P1" s="569"/>
      <c r="Q1" s="569"/>
      <c r="R1" s="569"/>
      <c r="S1" s="569"/>
      <c r="T1" s="569"/>
      <c r="U1" s="569"/>
      <c r="V1" s="569"/>
      <c r="W1" s="569"/>
      <c r="X1" s="569"/>
    </row>
    <row r="2" spans="1:24" ht="67.5" customHeight="1">
      <c r="A2" s="559"/>
      <c r="B2" s="559"/>
      <c r="C2" s="570" t="s">
        <v>348</v>
      </c>
      <c r="D2" s="570"/>
      <c r="E2" s="570"/>
      <c r="F2" s="570"/>
      <c r="G2" s="559" t="s">
        <v>349</v>
      </c>
      <c r="H2" s="559"/>
      <c r="I2" s="559"/>
      <c r="J2" s="559"/>
      <c r="K2" s="54" t="s">
        <v>350</v>
      </c>
      <c r="L2" s="559" t="s">
        <v>351</v>
      </c>
      <c r="M2" s="559"/>
      <c r="N2" s="559"/>
      <c r="O2" s="559"/>
      <c r="P2" s="571" t="s">
        <v>352</v>
      </c>
      <c r="Q2" s="571"/>
      <c r="R2" s="571"/>
      <c r="S2" s="571"/>
      <c r="T2" s="571"/>
      <c r="U2" s="571"/>
      <c r="V2" s="55" t="s">
        <v>353</v>
      </c>
      <c r="W2" s="55" t="s">
        <v>354</v>
      </c>
      <c r="X2" s="56" t="s">
        <v>355</v>
      </c>
    </row>
    <row r="3" spans="1:24" ht="26.25" customHeight="1">
      <c r="A3" s="573" t="s">
        <v>356</v>
      </c>
      <c r="B3" s="573"/>
      <c r="C3" s="560" t="s">
        <v>357</v>
      </c>
      <c r="D3" s="560"/>
      <c r="E3" s="560"/>
      <c r="F3" s="560"/>
      <c r="G3" s="560" t="s">
        <v>357</v>
      </c>
      <c r="H3" s="560"/>
      <c r="I3" s="560"/>
      <c r="J3" s="560"/>
      <c r="K3" s="57" t="s">
        <v>358</v>
      </c>
      <c r="L3" s="560" t="s">
        <v>359</v>
      </c>
      <c r="M3" s="560"/>
      <c r="N3" s="560"/>
      <c r="O3" s="560"/>
      <c r="P3" s="572" t="s">
        <v>357</v>
      </c>
      <c r="Q3" s="572"/>
      <c r="R3" s="572"/>
      <c r="S3" s="572"/>
      <c r="T3" s="572"/>
      <c r="U3" s="572"/>
      <c r="V3" s="15" t="s">
        <v>360</v>
      </c>
      <c r="W3" s="15" t="s">
        <v>361</v>
      </c>
      <c r="X3" s="58" t="s">
        <v>362</v>
      </c>
    </row>
    <row r="4" spans="1:24" ht="15" customHeight="1">
      <c r="A4" s="559" t="s">
        <v>363</v>
      </c>
      <c r="B4" s="559"/>
      <c r="C4" s="560">
        <v>1.829</v>
      </c>
      <c r="D4" s="560"/>
      <c r="E4" s="560"/>
      <c r="F4" s="560"/>
      <c r="G4" s="572">
        <v>1.829</v>
      </c>
      <c r="H4" s="572"/>
      <c r="I4" s="572"/>
      <c r="J4" s="572"/>
      <c r="K4" s="57">
        <v>1.982</v>
      </c>
      <c r="L4" s="560">
        <v>1.829</v>
      </c>
      <c r="M4" s="560"/>
      <c r="N4" s="560"/>
      <c r="O4" s="560"/>
      <c r="P4" s="560">
        <v>1.829</v>
      </c>
      <c r="Q4" s="560"/>
      <c r="R4" s="560"/>
      <c r="S4" s="560"/>
      <c r="T4" s="560"/>
      <c r="U4" s="560"/>
      <c r="V4" s="59">
        <v>1.829</v>
      </c>
      <c r="W4" s="57">
        <v>1.677</v>
      </c>
      <c r="X4" s="58">
        <v>1.677</v>
      </c>
    </row>
    <row r="5" spans="1:24" ht="27" customHeight="1">
      <c r="A5" s="574" t="s">
        <v>364</v>
      </c>
      <c r="B5" s="574"/>
      <c r="C5" s="560" t="s">
        <v>365</v>
      </c>
      <c r="D5" s="560"/>
      <c r="E5" s="560" t="s">
        <v>366</v>
      </c>
      <c r="F5" s="560"/>
      <c r="G5" s="560" t="s">
        <v>365</v>
      </c>
      <c r="H5" s="560"/>
      <c r="I5" s="560" t="s">
        <v>366</v>
      </c>
      <c r="J5" s="560"/>
      <c r="K5" s="61" t="s">
        <v>367</v>
      </c>
      <c r="L5" s="62" t="s">
        <v>368</v>
      </c>
      <c r="M5" s="560" t="s">
        <v>369</v>
      </c>
      <c r="N5" s="560"/>
      <c r="O5" s="560"/>
      <c r="P5" s="572" t="s">
        <v>370</v>
      </c>
      <c r="Q5" s="572"/>
      <c r="R5" s="572"/>
      <c r="S5" s="560" t="s">
        <v>371</v>
      </c>
      <c r="T5" s="560"/>
      <c r="U5" s="560"/>
      <c r="V5" s="575" t="s">
        <v>1</v>
      </c>
      <c r="W5" s="575"/>
      <c r="X5" s="576" t="s">
        <v>372</v>
      </c>
    </row>
    <row r="6" spans="1:24" ht="15" customHeight="1">
      <c r="A6" s="574" t="s">
        <v>373</v>
      </c>
      <c r="B6" s="574"/>
      <c r="C6" s="575" t="s">
        <v>374</v>
      </c>
      <c r="D6" s="575"/>
      <c r="E6" s="575"/>
      <c r="F6" s="575"/>
      <c r="G6" s="575" t="s">
        <v>374</v>
      </c>
      <c r="H6" s="575"/>
      <c r="I6" s="575"/>
      <c r="J6" s="575"/>
      <c r="K6" s="61" t="s">
        <v>375</v>
      </c>
      <c r="L6" s="575" t="s">
        <v>376</v>
      </c>
      <c r="M6" s="575"/>
      <c r="N6" s="575"/>
      <c r="O6" s="575"/>
      <c r="P6" s="576" t="s">
        <v>376</v>
      </c>
      <c r="Q6" s="576"/>
      <c r="R6" s="576"/>
      <c r="S6" s="576"/>
      <c r="T6" s="576"/>
      <c r="U6" s="576"/>
      <c r="V6" s="575" t="s">
        <v>377</v>
      </c>
      <c r="W6" s="575"/>
      <c r="X6" s="576"/>
    </row>
    <row r="7" spans="1:24" ht="15" customHeight="1">
      <c r="A7" s="574" t="s">
        <v>378</v>
      </c>
      <c r="B7" s="574"/>
      <c r="C7" s="575">
        <v>2800</v>
      </c>
      <c r="D7" s="575"/>
      <c r="E7" s="575"/>
      <c r="F7" s="575"/>
      <c r="G7" s="575">
        <v>3450</v>
      </c>
      <c r="H7" s="575"/>
      <c r="I7" s="575"/>
      <c r="J7" s="575"/>
      <c r="K7" s="61">
        <v>4000</v>
      </c>
      <c r="L7" s="575">
        <v>1750</v>
      </c>
      <c r="M7" s="575"/>
      <c r="N7" s="575"/>
      <c r="O7" s="575"/>
      <c r="P7" s="576">
        <v>2800</v>
      </c>
      <c r="Q7" s="576"/>
      <c r="R7" s="576"/>
      <c r="S7" s="576"/>
      <c r="T7" s="576"/>
      <c r="U7" s="576"/>
      <c r="V7" s="575">
        <v>760</v>
      </c>
      <c r="W7" s="575"/>
      <c r="X7" s="63">
        <v>475</v>
      </c>
    </row>
    <row r="8" spans="1:24" ht="15" customHeight="1">
      <c r="A8" s="574" t="s">
        <v>379</v>
      </c>
      <c r="B8" s="574"/>
      <c r="C8" s="575">
        <v>7.62</v>
      </c>
      <c r="D8" s="575"/>
      <c r="E8" s="575"/>
      <c r="F8" s="575"/>
      <c r="G8" s="575">
        <v>6.97</v>
      </c>
      <c r="H8" s="575"/>
      <c r="I8" s="575"/>
      <c r="J8" s="575"/>
      <c r="K8" s="63">
        <v>7.7850000000000001</v>
      </c>
      <c r="L8" s="575">
        <v>7.1449999999999996</v>
      </c>
      <c r="M8" s="575"/>
      <c r="N8" s="575"/>
      <c r="O8" s="575"/>
      <c r="P8" s="576">
        <v>7.62</v>
      </c>
      <c r="Q8" s="576"/>
      <c r="R8" s="576"/>
      <c r="S8" s="576"/>
      <c r="T8" s="576"/>
      <c r="U8" s="576"/>
      <c r="V8" s="64">
        <v>8.1300000000000008</v>
      </c>
      <c r="W8" s="64">
        <v>6.76</v>
      </c>
      <c r="X8" s="65">
        <v>7.07</v>
      </c>
    </row>
    <row r="9" spans="1:24" ht="25.5" customHeight="1">
      <c r="A9" s="574" t="s">
        <v>380</v>
      </c>
      <c r="B9" s="574"/>
      <c r="C9" s="560">
        <v>3800</v>
      </c>
      <c r="D9" s="560"/>
      <c r="E9" s="560"/>
      <c r="F9" s="560"/>
      <c r="G9" s="560">
        <v>4450</v>
      </c>
      <c r="H9" s="560"/>
      <c r="I9" s="560"/>
      <c r="J9" s="560"/>
      <c r="K9" s="57">
        <v>5000</v>
      </c>
      <c r="L9" s="575">
        <v>0</v>
      </c>
      <c r="M9" s="575"/>
      <c r="N9" s="575"/>
      <c r="O9" s="575"/>
      <c r="P9" s="576">
        <v>0</v>
      </c>
      <c r="Q9" s="576"/>
      <c r="R9" s="576"/>
      <c r="S9" s="576"/>
      <c r="T9" s="576"/>
      <c r="U9" s="576"/>
      <c r="V9" s="560">
        <v>1760</v>
      </c>
      <c r="W9" s="560"/>
      <c r="X9" s="57">
        <v>1225</v>
      </c>
    </row>
    <row r="10" spans="1:24" ht="25.5" customHeight="1">
      <c r="A10" s="577" t="s">
        <v>381</v>
      </c>
      <c r="B10" s="60" t="s">
        <v>11</v>
      </c>
      <c r="C10" s="15" t="s">
        <v>382</v>
      </c>
      <c r="D10" s="15" t="s">
        <v>383</v>
      </c>
      <c r="E10" s="15" t="s">
        <v>382</v>
      </c>
      <c r="F10" s="15" t="s">
        <v>383</v>
      </c>
      <c r="G10" s="15" t="s">
        <v>382</v>
      </c>
      <c r="H10" s="15" t="s">
        <v>383</v>
      </c>
      <c r="I10" s="15" t="s">
        <v>382</v>
      </c>
      <c r="J10" s="15" t="s">
        <v>383</v>
      </c>
      <c r="K10" s="57" t="s">
        <v>383</v>
      </c>
      <c r="L10" s="575" t="s">
        <v>383</v>
      </c>
      <c r="M10" s="575"/>
      <c r="N10" s="575"/>
      <c r="O10" s="575"/>
      <c r="P10" s="575" t="s">
        <v>383</v>
      </c>
      <c r="Q10" s="575"/>
      <c r="R10" s="575"/>
      <c r="S10" s="575"/>
      <c r="T10" s="575"/>
      <c r="U10" s="575"/>
      <c r="V10" s="560" t="s">
        <v>384</v>
      </c>
      <c r="W10" s="560"/>
      <c r="X10" s="560" t="s">
        <v>372</v>
      </c>
    </row>
    <row r="11" spans="1:24" ht="12.75" customHeight="1">
      <c r="A11" s="577"/>
      <c r="B11" s="60" t="s">
        <v>385</v>
      </c>
      <c r="C11" s="15">
        <v>50</v>
      </c>
      <c r="D11" s="15">
        <v>75</v>
      </c>
      <c r="E11" s="15">
        <v>50</v>
      </c>
      <c r="F11" s="15">
        <v>75</v>
      </c>
      <c r="G11" s="15">
        <v>50</v>
      </c>
      <c r="H11" s="15">
        <v>75</v>
      </c>
      <c r="I11" s="15">
        <v>50</v>
      </c>
      <c r="J11" s="15">
        <v>75</v>
      </c>
      <c r="K11" s="57">
        <v>75</v>
      </c>
      <c r="L11" s="560">
        <v>75</v>
      </c>
      <c r="M11" s="560"/>
      <c r="N11" s="15">
        <v>50</v>
      </c>
      <c r="O11" s="15">
        <v>25</v>
      </c>
      <c r="P11" s="57">
        <v>75</v>
      </c>
      <c r="Q11" s="15">
        <v>50</v>
      </c>
      <c r="R11" s="15">
        <v>25</v>
      </c>
      <c r="S11" s="15">
        <v>75</v>
      </c>
      <c r="T11" s="15">
        <v>50</v>
      </c>
      <c r="U11" s="59">
        <v>25</v>
      </c>
      <c r="V11" s="575">
        <v>0</v>
      </c>
      <c r="W11" s="575"/>
      <c r="X11" s="560"/>
    </row>
    <row r="12" spans="1:24" ht="25.5" customHeight="1">
      <c r="A12" s="577"/>
      <c r="B12" s="60" t="s">
        <v>386</v>
      </c>
      <c r="C12" s="560">
        <v>4100</v>
      </c>
      <c r="D12" s="560"/>
      <c r="E12" s="560"/>
      <c r="F12" s="560"/>
      <c r="G12" s="560">
        <v>4750</v>
      </c>
      <c r="H12" s="560"/>
      <c r="I12" s="560"/>
      <c r="J12" s="560"/>
      <c r="K12" s="65">
        <v>5600</v>
      </c>
      <c r="L12" s="560">
        <v>2750</v>
      </c>
      <c r="M12" s="560"/>
      <c r="N12" s="560"/>
      <c r="O12" s="560"/>
      <c r="P12" s="572">
        <v>3800</v>
      </c>
      <c r="Q12" s="572"/>
      <c r="R12" s="572"/>
      <c r="S12" s="572"/>
      <c r="T12" s="572"/>
      <c r="U12" s="572"/>
      <c r="V12" s="66">
        <v>1760</v>
      </c>
      <c r="W12" s="67">
        <v>1760</v>
      </c>
      <c r="X12" s="57" t="s">
        <v>387</v>
      </c>
    </row>
    <row r="13" spans="1:24" ht="25.5" customHeight="1">
      <c r="A13" s="577"/>
      <c r="B13" s="60" t="s">
        <v>388</v>
      </c>
      <c r="C13" s="560">
        <v>6270</v>
      </c>
      <c r="D13" s="560"/>
      <c r="E13" s="560"/>
      <c r="F13" s="560"/>
      <c r="G13" s="560">
        <v>5620</v>
      </c>
      <c r="H13" s="560"/>
      <c r="I13" s="560"/>
      <c r="J13" s="560"/>
      <c r="K13" s="65">
        <v>6135</v>
      </c>
      <c r="L13" s="560">
        <v>6100</v>
      </c>
      <c r="M13" s="560"/>
      <c r="N13" s="560"/>
      <c r="O13" s="560"/>
      <c r="P13" s="560">
        <v>6570</v>
      </c>
      <c r="Q13" s="560"/>
      <c r="R13" s="560"/>
      <c r="S13" s="560"/>
      <c r="T13" s="560"/>
      <c r="U13" s="560"/>
      <c r="V13" s="15">
        <v>7085</v>
      </c>
      <c r="W13" s="67">
        <v>5710</v>
      </c>
      <c r="X13" s="57" t="s">
        <v>389</v>
      </c>
    </row>
    <row r="14" spans="1:24" ht="25.5">
      <c r="A14" s="577"/>
      <c r="B14" s="60" t="s">
        <v>390</v>
      </c>
      <c r="C14" s="560">
        <v>5</v>
      </c>
      <c r="D14" s="560"/>
      <c r="E14" s="560"/>
      <c r="F14" s="560"/>
      <c r="G14" s="560">
        <v>3</v>
      </c>
      <c r="H14" s="560"/>
      <c r="I14" s="560"/>
      <c r="J14" s="560"/>
      <c r="K14" s="57">
        <v>5</v>
      </c>
      <c r="L14" s="560">
        <v>4.2</v>
      </c>
      <c r="M14" s="560"/>
      <c r="N14" s="560"/>
      <c r="O14" s="560"/>
      <c r="P14" s="572">
        <v>5.5</v>
      </c>
      <c r="Q14" s="572"/>
      <c r="R14" s="572"/>
      <c r="S14" s="572"/>
      <c r="T14" s="572"/>
      <c r="U14" s="572"/>
      <c r="V14" s="2">
        <v>5</v>
      </c>
      <c r="W14" s="2">
        <v>3</v>
      </c>
      <c r="X14" s="57" t="s">
        <v>391</v>
      </c>
    </row>
    <row r="15" spans="1:24" ht="61.5" customHeight="1">
      <c r="A15" s="577"/>
      <c r="B15" s="60" t="s">
        <v>392</v>
      </c>
      <c r="C15" s="560">
        <v>4.42</v>
      </c>
      <c r="D15" s="560"/>
      <c r="E15" s="560"/>
      <c r="F15" s="560"/>
      <c r="G15" s="560">
        <v>2.5</v>
      </c>
      <c r="H15" s="560"/>
      <c r="I15" s="560"/>
      <c r="J15" s="560"/>
      <c r="K15" s="57">
        <v>4.42</v>
      </c>
      <c r="L15" s="560">
        <v>3</v>
      </c>
      <c r="M15" s="560"/>
      <c r="N15" s="560"/>
      <c r="O15" s="560"/>
      <c r="P15" s="572">
        <v>4.42</v>
      </c>
      <c r="Q15" s="572"/>
      <c r="R15" s="572"/>
      <c r="S15" s="572"/>
      <c r="T15" s="572"/>
      <c r="U15" s="572"/>
      <c r="V15" s="2">
        <v>4.42</v>
      </c>
      <c r="W15" s="2">
        <v>2.5</v>
      </c>
      <c r="X15" s="57" t="s">
        <v>393</v>
      </c>
    </row>
    <row r="16" spans="1:24" ht="25.5" customHeight="1">
      <c r="A16" s="577" t="s">
        <v>394</v>
      </c>
      <c r="B16" s="60" t="s">
        <v>395</v>
      </c>
      <c r="C16" s="2">
        <v>44</v>
      </c>
      <c r="D16" s="2">
        <v>46</v>
      </c>
      <c r="E16" s="2">
        <v>40</v>
      </c>
      <c r="F16" s="2">
        <v>38</v>
      </c>
      <c r="G16" s="2">
        <v>46</v>
      </c>
      <c r="H16" s="2">
        <v>46</v>
      </c>
      <c r="I16" s="2">
        <v>42</v>
      </c>
      <c r="J16" s="2">
        <v>41</v>
      </c>
      <c r="K16" s="61">
        <v>28</v>
      </c>
      <c r="L16" s="2">
        <v>67</v>
      </c>
      <c r="M16" s="2">
        <v>51</v>
      </c>
      <c r="N16" s="2">
        <v>55</v>
      </c>
      <c r="O16" s="2">
        <v>62</v>
      </c>
      <c r="P16" s="61">
        <v>46</v>
      </c>
      <c r="Q16" s="2">
        <v>49</v>
      </c>
      <c r="R16" s="2">
        <v>65</v>
      </c>
      <c r="S16" s="2">
        <v>46</v>
      </c>
      <c r="T16" s="2">
        <v>49</v>
      </c>
      <c r="U16" s="2">
        <v>63</v>
      </c>
      <c r="V16" s="575">
        <v>30</v>
      </c>
      <c r="W16" s="575"/>
      <c r="X16" s="572" t="s">
        <v>396</v>
      </c>
    </row>
    <row r="17" spans="1:24" ht="15" customHeight="1">
      <c r="A17" s="577"/>
      <c r="B17" s="60" t="s">
        <v>397</v>
      </c>
      <c r="C17" s="2" t="s">
        <v>398</v>
      </c>
      <c r="D17" s="2" t="s">
        <v>399</v>
      </c>
      <c r="E17" s="575" t="s">
        <v>400</v>
      </c>
      <c r="F17" s="575"/>
      <c r="G17" s="575" t="s">
        <v>399</v>
      </c>
      <c r="H17" s="575"/>
      <c r="I17" s="575" t="s">
        <v>400</v>
      </c>
      <c r="J17" s="575"/>
      <c r="K17" s="61" t="s">
        <v>373</v>
      </c>
      <c r="L17" s="2" t="s">
        <v>398</v>
      </c>
      <c r="M17" s="575" t="s">
        <v>401</v>
      </c>
      <c r="N17" s="575"/>
      <c r="O17" s="575"/>
      <c r="P17" s="575" t="s">
        <v>398</v>
      </c>
      <c r="Q17" s="575"/>
      <c r="R17" s="575"/>
      <c r="S17" s="575"/>
      <c r="T17" s="575"/>
      <c r="U17" s="2" t="s">
        <v>400</v>
      </c>
      <c r="V17" s="575" t="s">
        <v>399</v>
      </c>
      <c r="W17" s="575"/>
      <c r="X17" s="572"/>
    </row>
    <row r="18" spans="1:24" ht="38.25">
      <c r="A18" s="577" t="s">
        <v>402</v>
      </c>
      <c r="B18" s="60" t="s">
        <v>403</v>
      </c>
      <c r="C18" s="2">
        <v>3.9</v>
      </c>
      <c r="D18" s="2">
        <v>4.4000000000000004</v>
      </c>
      <c r="E18" s="68">
        <v>8.1</v>
      </c>
      <c r="F18" s="68">
        <v>8</v>
      </c>
      <c r="G18" s="2">
        <v>3.3</v>
      </c>
      <c r="H18" s="2">
        <v>3.6</v>
      </c>
      <c r="I18" s="68">
        <v>7</v>
      </c>
      <c r="J18" s="68">
        <v>7.4</v>
      </c>
      <c r="K18" s="69">
        <v>6.9</v>
      </c>
      <c r="L18" s="68">
        <v>4.3</v>
      </c>
      <c r="M18" s="68">
        <v>6.5</v>
      </c>
      <c r="N18" s="68">
        <v>6.6</v>
      </c>
      <c r="O18" s="68">
        <v>6.6</v>
      </c>
      <c r="P18" s="69">
        <v>3.6</v>
      </c>
      <c r="Q18" s="68">
        <v>3.5</v>
      </c>
      <c r="R18" s="68">
        <v>3.7</v>
      </c>
      <c r="S18" s="579" t="s">
        <v>404</v>
      </c>
      <c r="T18" s="579"/>
      <c r="U18" s="579"/>
      <c r="V18" s="575" t="s">
        <v>405</v>
      </c>
      <c r="W18" s="575"/>
      <c r="X18" s="572"/>
    </row>
    <row r="19" spans="1:24" ht="38.25">
      <c r="A19" s="577"/>
      <c r="B19" s="60" t="s">
        <v>406</v>
      </c>
      <c r="C19" s="2">
        <v>5.3</v>
      </c>
      <c r="D19" s="2">
        <v>6.3</v>
      </c>
      <c r="E19" s="68">
        <v>8.1</v>
      </c>
      <c r="F19" s="68">
        <v>8.8000000000000007</v>
      </c>
      <c r="G19" s="2">
        <v>4.9000000000000004</v>
      </c>
      <c r="H19" s="2">
        <v>6.3</v>
      </c>
      <c r="I19" s="68">
        <v>7.5</v>
      </c>
      <c r="J19" s="68">
        <v>8.4</v>
      </c>
      <c r="K19" s="69">
        <v>7.6</v>
      </c>
      <c r="L19" s="68">
        <v>6</v>
      </c>
      <c r="M19" s="68">
        <v>7.6</v>
      </c>
      <c r="N19" s="68">
        <v>7.5</v>
      </c>
      <c r="O19" s="68">
        <v>6.9</v>
      </c>
      <c r="P19" s="69">
        <v>4.7</v>
      </c>
      <c r="Q19" s="68">
        <v>4.5999999999999996</v>
      </c>
      <c r="R19" s="68">
        <v>4.5</v>
      </c>
      <c r="S19" s="68">
        <v>7.5</v>
      </c>
      <c r="T19" s="68">
        <v>7.6</v>
      </c>
      <c r="U19" s="68">
        <v>8.8000000000000007</v>
      </c>
      <c r="V19" s="575"/>
      <c r="W19" s="575"/>
      <c r="X19" s="572"/>
    </row>
    <row r="20" spans="1:24" ht="64.5" customHeight="1">
      <c r="A20" s="577"/>
      <c r="B20" s="60" t="s">
        <v>407</v>
      </c>
      <c r="C20" s="2" t="s">
        <v>12</v>
      </c>
      <c r="D20" s="70" t="s">
        <v>408</v>
      </c>
      <c r="E20" s="575" t="s">
        <v>12</v>
      </c>
      <c r="F20" s="575"/>
      <c r="G20" s="71" t="s">
        <v>409</v>
      </c>
      <c r="H20" s="575" t="s">
        <v>12</v>
      </c>
      <c r="I20" s="575"/>
      <c r="J20" s="575"/>
      <c r="K20" s="72" t="s">
        <v>410</v>
      </c>
      <c r="L20" s="73" t="s">
        <v>411</v>
      </c>
      <c r="M20" s="74" t="s">
        <v>409</v>
      </c>
      <c r="N20" s="75" t="s">
        <v>12</v>
      </c>
      <c r="O20" s="74" t="s">
        <v>412</v>
      </c>
      <c r="P20" s="580" t="s">
        <v>409</v>
      </c>
      <c r="Q20" s="580"/>
      <c r="R20" s="580"/>
      <c r="S20" s="580"/>
      <c r="T20" s="75" t="s">
        <v>12</v>
      </c>
      <c r="U20" s="74" t="s">
        <v>412</v>
      </c>
      <c r="V20" s="2" t="s">
        <v>12</v>
      </c>
      <c r="W20" s="2" t="s">
        <v>12</v>
      </c>
      <c r="X20" s="572"/>
    </row>
    <row r="21" spans="1:24" ht="13.5" customHeight="1">
      <c r="A21" s="76"/>
      <c r="B21" s="76"/>
      <c r="C21" s="581" t="s">
        <v>413</v>
      </c>
      <c r="D21" s="581"/>
      <c r="E21" s="581"/>
      <c r="F21" s="581"/>
      <c r="G21" s="581"/>
      <c r="H21" s="581"/>
      <c r="I21" s="581"/>
      <c r="J21" s="581"/>
      <c r="K21" s="581"/>
      <c r="L21" s="582" t="s">
        <v>414</v>
      </c>
      <c r="M21" s="582"/>
      <c r="N21" s="76"/>
      <c r="O21" s="77"/>
      <c r="P21" s="77"/>
      <c r="Q21" s="77"/>
      <c r="R21" s="77"/>
      <c r="S21" s="77"/>
      <c r="T21" s="77"/>
    </row>
    <row r="22" spans="1:24" ht="13.5" customHeight="1">
      <c r="C22" s="581"/>
      <c r="D22" s="581"/>
      <c r="E22" s="581"/>
      <c r="F22" s="581"/>
      <c r="G22" s="581"/>
      <c r="H22" s="581"/>
      <c r="I22" s="581"/>
      <c r="J22" s="581"/>
      <c r="K22" s="581"/>
      <c r="L22" s="583" t="s">
        <v>415</v>
      </c>
      <c r="M22" s="583"/>
      <c r="N22" s="583"/>
      <c r="O22" s="583"/>
      <c r="P22" s="583"/>
      <c r="Q22" s="583"/>
      <c r="U22" s="78"/>
      <c r="X22" s="78"/>
    </row>
    <row r="23" spans="1:24" ht="13.5" customHeight="1">
      <c r="C23" s="578" t="s">
        <v>416</v>
      </c>
      <c r="D23" s="578"/>
      <c r="E23" s="578"/>
      <c r="F23" s="578"/>
      <c r="G23" s="578"/>
      <c r="H23" s="578"/>
      <c r="I23" s="578"/>
      <c r="J23" s="578"/>
      <c r="K23" s="578"/>
    </row>
    <row r="24" spans="1:24" ht="12.75" customHeight="1">
      <c r="A24" s="79"/>
      <c r="B24" s="79"/>
      <c r="C24" s="578"/>
      <c r="D24" s="578"/>
      <c r="E24" s="578"/>
      <c r="F24" s="578"/>
      <c r="G24" s="578"/>
      <c r="H24" s="578"/>
      <c r="I24" s="578"/>
      <c r="J24" s="578"/>
      <c r="K24" s="578"/>
      <c r="L24" s="79"/>
      <c r="M24" s="79"/>
      <c r="N24" s="79"/>
      <c r="O24" s="79"/>
      <c r="P24" s="79"/>
      <c r="Q24" s="79"/>
      <c r="R24" s="79"/>
      <c r="S24" s="79"/>
      <c r="T24" s="79"/>
      <c r="U24" s="79"/>
    </row>
    <row r="25" spans="1:24">
      <c r="A25" s="79"/>
      <c r="B25" s="79"/>
      <c r="C25" s="578"/>
      <c r="D25" s="578"/>
      <c r="E25" s="578"/>
      <c r="F25" s="578"/>
      <c r="G25" s="578"/>
      <c r="H25" s="578"/>
      <c r="I25" s="578"/>
      <c r="J25" s="578"/>
      <c r="K25" s="578"/>
      <c r="L25" s="79"/>
      <c r="M25" s="79"/>
      <c r="N25" s="79"/>
      <c r="O25" s="79"/>
      <c r="P25" s="79"/>
      <c r="Q25" s="79"/>
      <c r="R25" s="79"/>
      <c r="S25" s="79"/>
      <c r="T25" s="79"/>
      <c r="U25" s="79"/>
    </row>
    <row r="26" spans="1:24">
      <c r="C26" s="578"/>
      <c r="D26" s="578"/>
      <c r="E26" s="578"/>
      <c r="F26" s="578"/>
      <c r="G26" s="578"/>
      <c r="H26" s="578"/>
      <c r="I26" s="578"/>
      <c r="J26" s="578"/>
      <c r="K26" s="578"/>
    </row>
    <row r="27" spans="1:24">
      <c r="A27" s="80"/>
      <c r="B27" s="80"/>
      <c r="C27" s="578" t="s">
        <v>417</v>
      </c>
      <c r="D27" s="578"/>
      <c r="E27" s="578"/>
      <c r="F27" s="578"/>
      <c r="G27" s="578"/>
      <c r="H27" s="578"/>
      <c r="I27" s="578"/>
      <c r="J27" s="578"/>
      <c r="K27" s="578"/>
      <c r="L27" s="29"/>
      <c r="M27" s="29"/>
      <c r="N27" s="29"/>
      <c r="O27" s="29"/>
      <c r="P27" s="29"/>
      <c r="Q27" s="29"/>
      <c r="R27" s="29"/>
      <c r="S27" s="29"/>
      <c r="T27" s="29"/>
      <c r="U27" s="29"/>
      <c r="V27" s="29"/>
      <c r="W27" s="29"/>
      <c r="X27" s="80"/>
    </row>
    <row r="28" spans="1:24">
      <c r="A28" s="80"/>
      <c r="B28" s="80"/>
      <c r="C28" s="578"/>
      <c r="D28" s="578"/>
      <c r="E28" s="578"/>
      <c r="F28" s="578"/>
      <c r="G28" s="578"/>
      <c r="H28" s="578"/>
      <c r="I28" s="578"/>
      <c r="J28" s="578"/>
      <c r="K28" s="578"/>
      <c r="X28" s="80"/>
    </row>
    <row r="29" spans="1:24">
      <c r="A29" s="80"/>
      <c r="B29" s="80"/>
      <c r="L29" s="80"/>
      <c r="M29" s="80"/>
      <c r="N29" s="80"/>
      <c r="O29" s="80"/>
      <c r="P29" s="80"/>
      <c r="Q29" s="80"/>
      <c r="R29" s="80"/>
      <c r="S29" s="80"/>
      <c r="T29" s="80"/>
      <c r="U29" s="80"/>
      <c r="X29" s="80"/>
    </row>
    <row r="30" spans="1:24">
      <c r="A30" s="80"/>
      <c r="B30" s="80"/>
      <c r="L30" s="80"/>
      <c r="M30" s="80"/>
      <c r="N30" s="80"/>
      <c r="O30" s="80"/>
      <c r="P30" s="80"/>
      <c r="Q30" s="80"/>
      <c r="R30" s="80"/>
      <c r="S30" s="80"/>
      <c r="T30" s="80"/>
      <c r="U30" s="80"/>
      <c r="X30" s="80"/>
    </row>
    <row r="31" spans="1:24">
      <c r="A31" s="80"/>
      <c r="B31" s="80"/>
      <c r="L31" s="80"/>
      <c r="M31" s="80"/>
      <c r="N31" s="80"/>
      <c r="O31" s="80"/>
      <c r="P31" s="80"/>
      <c r="Q31" s="80"/>
      <c r="R31" s="80"/>
      <c r="S31" s="80"/>
      <c r="T31" s="80"/>
      <c r="U31" s="80"/>
      <c r="X31" s="80"/>
    </row>
    <row r="49" spans="11:11">
      <c r="K49" s="3"/>
    </row>
  </sheetData>
  <sheetProtection password="88D2" sheet="1" objects="1" scenarios="1" selectLockedCells="1" selectUnlockedCells="1"/>
  <mergeCells count="92">
    <mergeCell ref="C23:K26"/>
    <mergeCell ref="C27:K28"/>
    <mergeCell ref="S18:U18"/>
    <mergeCell ref="V18:W19"/>
    <mergeCell ref="E20:F20"/>
    <mergeCell ref="H20:J20"/>
    <mergeCell ref="P20:S20"/>
    <mergeCell ref="C21:K22"/>
    <mergeCell ref="L21:M21"/>
    <mergeCell ref="L22:Q22"/>
    <mergeCell ref="A16:A17"/>
    <mergeCell ref="V16:W16"/>
    <mergeCell ref="X16:X20"/>
    <mergeCell ref="E17:F17"/>
    <mergeCell ref="G17:H17"/>
    <mergeCell ref="I17:J17"/>
    <mergeCell ref="M17:O17"/>
    <mergeCell ref="P17:T17"/>
    <mergeCell ref="V17:W17"/>
    <mergeCell ref="A18:A20"/>
    <mergeCell ref="C14:F14"/>
    <mergeCell ref="G14:J14"/>
    <mergeCell ref="L14:O14"/>
    <mergeCell ref="P14:U14"/>
    <mergeCell ref="C15:F15"/>
    <mergeCell ref="G15:J15"/>
    <mergeCell ref="L15:O15"/>
    <mergeCell ref="P15:U15"/>
    <mergeCell ref="V9:W9"/>
    <mergeCell ref="A10:A15"/>
    <mergeCell ref="L10:O10"/>
    <mergeCell ref="P10:U10"/>
    <mergeCell ref="V10:W10"/>
    <mergeCell ref="A9:B9"/>
    <mergeCell ref="C9:F9"/>
    <mergeCell ref="G9:J9"/>
    <mergeCell ref="L9:O9"/>
    <mergeCell ref="P9:U9"/>
    <mergeCell ref="L12:O12"/>
    <mergeCell ref="P12:U12"/>
    <mergeCell ref="C13:F13"/>
    <mergeCell ref="G13:J13"/>
    <mergeCell ref="L13:O13"/>
    <mergeCell ref="P13:U13"/>
    <mergeCell ref="X10:X11"/>
    <mergeCell ref="L11:M11"/>
    <mergeCell ref="V11:W11"/>
    <mergeCell ref="C12:F12"/>
    <mergeCell ref="G12:J12"/>
    <mergeCell ref="A8:B8"/>
    <mergeCell ref="C8:F8"/>
    <mergeCell ref="G8:J8"/>
    <mergeCell ref="L8:O8"/>
    <mergeCell ref="P8:U8"/>
    <mergeCell ref="A7:B7"/>
    <mergeCell ref="C7:F7"/>
    <mergeCell ref="G7:J7"/>
    <mergeCell ref="L7:O7"/>
    <mergeCell ref="P7:U7"/>
    <mergeCell ref="V7:W7"/>
    <mergeCell ref="P5:R5"/>
    <mergeCell ref="S5:U5"/>
    <mergeCell ref="V5:W5"/>
    <mergeCell ref="X5:X6"/>
    <mergeCell ref="V6:W6"/>
    <mergeCell ref="A6:B6"/>
    <mergeCell ref="C6:F6"/>
    <mergeCell ref="G6:J6"/>
    <mergeCell ref="L6:O6"/>
    <mergeCell ref="P6:U6"/>
    <mergeCell ref="M5:O5"/>
    <mergeCell ref="A3:B3"/>
    <mergeCell ref="C3:F3"/>
    <mergeCell ref="G3:J3"/>
    <mergeCell ref="L3:O3"/>
    <mergeCell ref="A5:B5"/>
    <mergeCell ref="C5:D5"/>
    <mergeCell ref="E5:F5"/>
    <mergeCell ref="G5:H5"/>
    <mergeCell ref="I5:J5"/>
    <mergeCell ref="P3:U3"/>
    <mergeCell ref="A4:B4"/>
    <mergeCell ref="C4:F4"/>
    <mergeCell ref="G4:J4"/>
    <mergeCell ref="L4:O4"/>
    <mergeCell ref="P4:U4"/>
    <mergeCell ref="A1:B2"/>
    <mergeCell ref="C1:X1"/>
    <mergeCell ref="C2:F2"/>
    <mergeCell ref="G2:J2"/>
    <mergeCell ref="L2:O2"/>
    <mergeCell ref="P2:U2"/>
  </mergeCells>
  <pageMargins left="0" right="0" top="0.39409448818897641" bottom="0.39409448818897641" header="0" footer="0"/>
  <pageSetup orientation="portrait" horizontalDpi="1200" verticalDpi="1200" r:id="rId1"/>
  <headerFooter>
    <oddHeader>&amp;C&amp;A&amp;R&amp;"Calibri"&amp;12&amp;K000000 Interne&amp;1#_x000D_</oddHeader>
    <oddFooter>&amp;CPage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Feuil9"/>
  <dimension ref="A1:L1"/>
  <sheetViews>
    <sheetView workbookViewId="0">
      <selection activeCell="N17" sqref="N17"/>
    </sheetView>
  </sheetViews>
  <sheetFormatPr baseColWidth="10" defaultRowHeight="12.75"/>
  <cols>
    <col min="1" max="1" width="6" style="81" customWidth="1"/>
    <col min="2" max="10" width="11.42578125" style="81"/>
    <col min="11" max="11" width="12.85546875" style="81" customWidth="1"/>
    <col min="12" max="256" width="11.42578125" style="81"/>
    <col min="257" max="257" width="6" style="81" customWidth="1"/>
    <col min="258" max="512" width="11.42578125" style="81"/>
    <col min="513" max="513" width="6" style="81" customWidth="1"/>
    <col min="514" max="768" width="11.42578125" style="81"/>
    <col min="769" max="769" width="6" style="81" customWidth="1"/>
    <col min="770" max="1024" width="11.42578125" style="81"/>
    <col min="1025" max="1025" width="6" style="81" customWidth="1"/>
    <col min="1026" max="1280" width="11.42578125" style="81"/>
    <col min="1281" max="1281" width="6" style="81" customWidth="1"/>
    <col min="1282" max="1536" width="11.42578125" style="81"/>
    <col min="1537" max="1537" width="6" style="81" customWidth="1"/>
    <col min="1538" max="1792" width="11.42578125" style="81"/>
    <col min="1793" max="1793" width="6" style="81" customWidth="1"/>
    <col min="1794" max="2048" width="11.42578125" style="81"/>
    <col min="2049" max="2049" width="6" style="81" customWidth="1"/>
    <col min="2050" max="2304" width="11.42578125" style="81"/>
    <col min="2305" max="2305" width="6" style="81" customWidth="1"/>
    <col min="2306" max="2560" width="11.42578125" style="81"/>
    <col min="2561" max="2561" width="6" style="81" customWidth="1"/>
    <col min="2562" max="2816" width="11.42578125" style="81"/>
    <col min="2817" max="2817" width="6" style="81" customWidth="1"/>
    <col min="2818" max="3072" width="11.42578125" style="81"/>
    <col min="3073" max="3073" width="6" style="81" customWidth="1"/>
    <col min="3074" max="3328" width="11.42578125" style="81"/>
    <col min="3329" max="3329" width="6" style="81" customWidth="1"/>
    <col min="3330" max="3584" width="11.42578125" style="81"/>
    <col min="3585" max="3585" width="6" style="81" customWidth="1"/>
    <col min="3586" max="3840" width="11.42578125" style="81"/>
    <col min="3841" max="3841" width="6" style="81" customWidth="1"/>
    <col min="3842" max="4096" width="11.42578125" style="81"/>
    <col min="4097" max="4097" width="6" style="81" customWidth="1"/>
    <col min="4098" max="4352" width="11.42578125" style="81"/>
    <col min="4353" max="4353" width="6" style="81" customWidth="1"/>
    <col min="4354" max="4608" width="11.42578125" style="81"/>
    <col min="4609" max="4609" width="6" style="81" customWidth="1"/>
    <col min="4610" max="4864" width="11.42578125" style="81"/>
    <col min="4865" max="4865" width="6" style="81" customWidth="1"/>
    <col min="4866" max="5120" width="11.42578125" style="81"/>
    <col min="5121" max="5121" width="6" style="81" customWidth="1"/>
    <col min="5122" max="5376" width="11.42578125" style="81"/>
    <col min="5377" max="5377" width="6" style="81" customWidth="1"/>
    <col min="5378" max="5632" width="11.42578125" style="81"/>
    <col min="5633" max="5633" width="6" style="81" customWidth="1"/>
    <col min="5634" max="5888" width="11.42578125" style="81"/>
    <col min="5889" max="5889" width="6" style="81" customWidth="1"/>
    <col min="5890" max="6144" width="11.42578125" style="81"/>
    <col min="6145" max="6145" width="6" style="81" customWidth="1"/>
    <col min="6146" max="6400" width="11.42578125" style="81"/>
    <col min="6401" max="6401" width="6" style="81" customWidth="1"/>
    <col min="6402" max="6656" width="11.42578125" style="81"/>
    <col min="6657" max="6657" width="6" style="81" customWidth="1"/>
    <col min="6658" max="6912" width="11.42578125" style="81"/>
    <col min="6913" max="6913" width="6" style="81" customWidth="1"/>
    <col min="6914" max="7168" width="11.42578125" style="81"/>
    <col min="7169" max="7169" width="6" style="81" customWidth="1"/>
    <col min="7170" max="7424" width="11.42578125" style="81"/>
    <col min="7425" max="7425" width="6" style="81" customWidth="1"/>
    <col min="7426" max="7680" width="11.42578125" style="81"/>
    <col min="7681" max="7681" width="6" style="81" customWidth="1"/>
    <col min="7682" max="7936" width="11.42578125" style="81"/>
    <col min="7937" max="7937" width="6" style="81" customWidth="1"/>
    <col min="7938" max="8192" width="11.42578125" style="81"/>
    <col min="8193" max="8193" width="6" style="81" customWidth="1"/>
    <col min="8194" max="8448" width="11.42578125" style="81"/>
    <col min="8449" max="8449" width="6" style="81" customWidth="1"/>
    <col min="8450" max="8704" width="11.42578125" style="81"/>
    <col min="8705" max="8705" width="6" style="81" customWidth="1"/>
    <col min="8706" max="8960" width="11.42578125" style="81"/>
    <col min="8961" max="8961" width="6" style="81" customWidth="1"/>
    <col min="8962" max="9216" width="11.42578125" style="81"/>
    <col min="9217" max="9217" width="6" style="81" customWidth="1"/>
    <col min="9218" max="9472" width="11.42578125" style="81"/>
    <col min="9473" max="9473" width="6" style="81" customWidth="1"/>
    <col min="9474" max="9728" width="11.42578125" style="81"/>
    <col min="9729" max="9729" width="6" style="81" customWidth="1"/>
    <col min="9730" max="9984" width="11.42578125" style="81"/>
    <col min="9985" max="9985" width="6" style="81" customWidth="1"/>
    <col min="9986" max="10240" width="11.42578125" style="81"/>
    <col min="10241" max="10241" width="6" style="81" customWidth="1"/>
    <col min="10242" max="10496" width="11.42578125" style="81"/>
    <col min="10497" max="10497" width="6" style="81" customWidth="1"/>
    <col min="10498" max="10752" width="11.42578125" style="81"/>
    <col min="10753" max="10753" width="6" style="81" customWidth="1"/>
    <col min="10754" max="11008" width="11.42578125" style="81"/>
    <col min="11009" max="11009" width="6" style="81" customWidth="1"/>
    <col min="11010" max="11264" width="11.42578125" style="81"/>
    <col min="11265" max="11265" width="6" style="81" customWidth="1"/>
    <col min="11266" max="11520" width="11.42578125" style="81"/>
    <col min="11521" max="11521" width="6" style="81" customWidth="1"/>
    <col min="11522" max="11776" width="11.42578125" style="81"/>
    <col min="11777" max="11777" width="6" style="81" customWidth="1"/>
    <col min="11778" max="12032" width="11.42578125" style="81"/>
    <col min="12033" max="12033" width="6" style="81" customWidth="1"/>
    <col min="12034" max="12288" width="11.42578125" style="81"/>
    <col min="12289" max="12289" width="6" style="81" customWidth="1"/>
    <col min="12290" max="12544" width="11.42578125" style="81"/>
    <col min="12545" max="12545" width="6" style="81" customWidth="1"/>
    <col min="12546" max="12800" width="11.42578125" style="81"/>
    <col min="12801" max="12801" width="6" style="81" customWidth="1"/>
    <col min="12802" max="13056" width="11.42578125" style="81"/>
    <col min="13057" max="13057" width="6" style="81" customWidth="1"/>
    <col min="13058" max="13312" width="11.42578125" style="81"/>
    <col min="13313" max="13313" width="6" style="81" customWidth="1"/>
    <col min="13314" max="13568" width="11.42578125" style="81"/>
    <col min="13569" max="13569" width="6" style="81" customWidth="1"/>
    <col min="13570" max="13824" width="11.42578125" style="81"/>
    <col min="13825" max="13825" width="6" style="81" customWidth="1"/>
    <col min="13826" max="14080" width="11.42578125" style="81"/>
    <col min="14081" max="14081" width="6" style="81" customWidth="1"/>
    <col min="14082" max="14336" width="11.42578125" style="81"/>
    <col min="14337" max="14337" width="6" style="81" customWidth="1"/>
    <col min="14338" max="14592" width="11.42578125" style="81"/>
    <col min="14593" max="14593" width="6" style="81" customWidth="1"/>
    <col min="14594" max="14848" width="11.42578125" style="81"/>
    <col min="14849" max="14849" width="6" style="81" customWidth="1"/>
    <col min="14850" max="15104" width="11.42578125" style="81"/>
    <col min="15105" max="15105" width="6" style="81" customWidth="1"/>
    <col min="15106" max="15360" width="11.42578125" style="81"/>
    <col min="15361" max="15361" width="6" style="81" customWidth="1"/>
    <col min="15362" max="15616" width="11.42578125" style="81"/>
    <col min="15617" max="15617" width="6" style="81" customWidth="1"/>
    <col min="15618" max="15872" width="11.42578125" style="81"/>
    <col min="15873" max="15873" width="6" style="81" customWidth="1"/>
    <col min="15874" max="16128" width="11.42578125" style="81"/>
    <col min="16129" max="16129" width="6" style="81" customWidth="1"/>
    <col min="16130" max="16384" width="11.42578125" style="81"/>
  </cols>
  <sheetData>
    <row r="1" spans="1:12" ht="50.25" customHeight="1">
      <c r="A1" s="584" t="s">
        <v>346</v>
      </c>
      <c r="B1" s="584"/>
      <c r="C1" s="584"/>
      <c r="D1" s="584"/>
      <c r="E1" s="584"/>
      <c r="F1" s="584"/>
      <c r="G1" s="584"/>
      <c r="H1" s="584"/>
      <c r="I1" s="584"/>
      <c r="J1" s="584"/>
      <c r="K1" s="584"/>
      <c r="L1" s="584"/>
    </row>
  </sheetData>
  <sheetProtection password="88D2" sheet="1" objects="1" scenarios="1" selectLockedCells="1" selectUnlockedCells="1"/>
  <mergeCells count="1">
    <mergeCell ref="A1:L1"/>
  </mergeCells>
  <pageMargins left="0.7" right="0.7" top="0.75" bottom="0.75" header="0.3" footer="0.3"/>
  <pageSetup orientation="portrait" horizontalDpi="1200" verticalDpi="1200" r:id="rId1"/>
  <headerFooter>
    <oddHeader>&amp;R&amp;"Calibri"&amp;12&amp;K000000 Interne&amp;1#_x000D_</oddHeader>
  </headerFooter>
  <drawing r:id="rId2"/>
</worksheet>
</file>

<file path=docMetadata/LabelInfo.xml><?xml version="1.0" encoding="utf-8"?>
<clbl:labelList xmlns:clbl="http://schemas.microsoft.com/office/2020/mipLabelMetadata">
  <clbl:label id="{5af313ef-8edb-402d-b576-47820579b2e0}" enabled="1" method="Standard" siteId="{f40a10f0-50ee-4880-9a37-6e1dd4ac2ff3}" contentBits="1" removed="0"/>
</clbl:labelList>
</file>

<file path=docProps/app.xml><?xml version="1.0" encoding="utf-8"?>
<Properties xmlns="http://schemas.openxmlformats.org/officeDocument/2006/extended-properties" xmlns:vt="http://schemas.openxmlformats.org/officeDocument/2006/docPropsVTypes">
  <TotalTime>5</TotalTime>
  <Application>Microsoft Excel</Application>
  <DocSecurity>0</DocSecurity>
  <ScaleCrop>false</ScaleCrop>
  <HeadingPairs>
    <vt:vector size="4" baseType="variant">
      <vt:variant>
        <vt:lpstr>Feuilles de calcul</vt:lpstr>
      </vt:variant>
      <vt:variant>
        <vt:i4>9</vt:i4>
      </vt:variant>
      <vt:variant>
        <vt:lpstr>Plages nommées</vt:lpstr>
      </vt:variant>
      <vt:variant>
        <vt:i4>1</vt:i4>
      </vt:variant>
    </vt:vector>
  </HeadingPairs>
  <TitlesOfParts>
    <vt:vector size="10" baseType="lpstr">
      <vt:lpstr>Grille</vt:lpstr>
      <vt:lpstr>Modifications</vt:lpstr>
      <vt:lpstr>Cellules</vt:lpstr>
      <vt:lpstr>Restrictions</vt:lpstr>
      <vt:lpstr>Données</vt:lpstr>
      <vt:lpstr>Ligne de visée</vt:lpstr>
      <vt:lpstr>FAQ</vt:lpstr>
      <vt:lpstr>Tableau 17</vt:lpstr>
      <vt:lpstr>Modèles HQ</vt:lpstr>
      <vt:lpstr>Grille!Zone_d_impression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Guy C</dc:creator>
  <cp:lastModifiedBy>Antoine Wilson-Guay</cp:lastModifiedBy>
  <cp:revision>1</cp:revision>
  <cp:lastPrinted>2021-07-22T18:24:39Z</cp:lastPrinted>
  <dcterms:created xsi:type="dcterms:W3CDTF">2016-04-03T03:28:43Z</dcterms:created>
  <dcterms:modified xsi:type="dcterms:W3CDTF">2025-12-11T17:28:55Z</dcterms:modified>
</cp:coreProperties>
</file>